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112724\Desktop\選抜の要項\R3_第４回大会（久美浜2022年開催）\大会要項等\最終原稿（連盟HP）\"/>
    </mc:Choice>
  </mc:AlternateContent>
  <bookViews>
    <workbookView xWindow="0" yWindow="0" windowWidth="20490" windowHeight="7770"/>
  </bookViews>
  <sheets>
    <sheet name="申込(entry)用紙" sheetId="1" r:id="rId1"/>
    <sheet name="集計(触らないでください）" sheetId="2" r:id="rId2"/>
  </sheets>
  <definedNames>
    <definedName name="_xlnm.Print_Area" localSheetId="0">'申込(entry)用紙'!$A$1:$U$58</definedName>
  </definedNames>
  <calcPr calcId="152511"/>
</workbook>
</file>

<file path=xl/calcChain.xml><?xml version="1.0" encoding="utf-8"?>
<calcChain xmlns="http://schemas.openxmlformats.org/spreadsheetml/2006/main">
  <c r="AB8" i="1" l="1"/>
  <c r="T2" i="2" s="1"/>
  <c r="S2" i="2" l="1"/>
  <c r="P2" i="2" l="1"/>
  <c r="O2" i="2"/>
  <c r="N2" i="2"/>
  <c r="M2" i="2"/>
  <c r="L2" i="2"/>
  <c r="K2" i="2"/>
  <c r="J2" i="2"/>
  <c r="I2" i="2"/>
  <c r="G2" i="2"/>
  <c r="F2" i="2"/>
  <c r="D2" i="2"/>
  <c r="C2" i="2"/>
  <c r="B2" i="2"/>
  <c r="W11" i="1" l="1"/>
  <c r="AA11" i="1" l="1"/>
  <c r="E2" i="2"/>
  <c r="W23" i="1"/>
  <c r="I53" i="1" l="1"/>
  <c r="Q2" i="2" s="1"/>
  <c r="D53" i="1"/>
  <c r="D56" i="1" l="1"/>
  <c r="L56" i="1" s="1"/>
  <c r="R2" i="2" s="1"/>
  <c r="H2" i="2"/>
</calcChain>
</file>

<file path=xl/comments1.xml><?xml version="1.0" encoding="utf-8"?>
<comments xmlns="http://schemas.openxmlformats.org/spreadsheetml/2006/main">
  <authors>
    <author>丸山　一馬</author>
  </authors>
  <commentList>
    <comment ref="B11" authorId="0" shapeId="0">
      <text>
        <r>
          <rPr>
            <b/>
            <sz val="9"/>
            <color indexed="81"/>
            <rFont val="ＭＳ Ｐゴシック"/>
            <family val="3"/>
            <charset val="128"/>
          </rPr>
          <t>丸山　一馬:</t>
        </r>
        <r>
          <rPr>
            <sz val="9"/>
            <color indexed="81"/>
            <rFont val="ＭＳ Ｐゴシック"/>
            <family val="3"/>
            <charset val="128"/>
          </rPr>
          <t xml:space="preserve">
お弁当申込（別紙）は、このセルからコピーして、ご利用いただけます。</t>
        </r>
      </text>
    </comment>
    <comment ref="B31" authorId="0" shapeId="0">
      <text>
        <r>
          <rPr>
            <b/>
            <sz val="9"/>
            <color indexed="81"/>
            <rFont val="ＭＳ Ｐゴシック"/>
            <family val="3"/>
            <charset val="128"/>
          </rPr>
          <t>丸山　一馬:</t>
        </r>
        <r>
          <rPr>
            <sz val="9"/>
            <color indexed="81"/>
            <rFont val="ＭＳ Ｐゴシック"/>
            <family val="3"/>
            <charset val="128"/>
          </rPr>
          <t xml:space="preserve">
学年・種目の間違いにはご注意ください。</t>
        </r>
      </text>
    </comment>
    <comment ref="D53" authorId="0" shapeId="0">
      <text>
        <r>
          <rPr>
            <b/>
            <sz val="9"/>
            <color indexed="81"/>
            <rFont val="ＭＳ Ｐゴシック"/>
            <family val="3"/>
            <charset val="128"/>
          </rPr>
          <t>数式あります</t>
        </r>
      </text>
    </comment>
    <comment ref="I53" authorId="0" shapeId="0">
      <text>
        <r>
          <rPr>
            <b/>
            <sz val="9"/>
            <color indexed="81"/>
            <rFont val="ＭＳ Ｐゴシック"/>
            <family val="3"/>
            <charset val="128"/>
          </rPr>
          <t>数式あります。</t>
        </r>
      </text>
    </comment>
    <comment ref="D56" authorId="0" shapeId="0">
      <text>
        <r>
          <rPr>
            <b/>
            <sz val="9"/>
            <color indexed="81"/>
            <rFont val="ＭＳ Ｐゴシック"/>
            <family val="3"/>
            <charset val="128"/>
          </rPr>
          <t>数式あります。</t>
        </r>
      </text>
    </comment>
    <comment ref="L56" authorId="0" shapeId="0">
      <text>
        <r>
          <rPr>
            <b/>
            <sz val="9"/>
            <color indexed="81"/>
            <rFont val="ＭＳ Ｐゴシック"/>
            <family val="3"/>
            <charset val="128"/>
          </rPr>
          <t>数式あります。</t>
        </r>
      </text>
    </comment>
  </commentList>
</comments>
</file>

<file path=xl/sharedStrings.xml><?xml version="1.0" encoding="utf-8"?>
<sst xmlns="http://schemas.openxmlformats.org/spreadsheetml/2006/main" count="136" uniqueCount="118">
  <si>
    <t>学校名</t>
    <rPh sb="0" eb="2">
      <t>ガッコウ</t>
    </rPh>
    <rPh sb="2" eb="3">
      <t>メイ</t>
    </rPh>
    <phoneticPr fontId="1"/>
  </si>
  <si>
    <t>Ｎｏ</t>
    <phoneticPr fontId="1"/>
  </si>
  <si>
    <t>性別</t>
    <rPh sb="0" eb="2">
      <t>セイベツ</t>
    </rPh>
    <phoneticPr fontId="1"/>
  </si>
  <si>
    <t>学年</t>
    <rPh sb="0" eb="2">
      <t>ガクネン</t>
    </rPh>
    <phoneticPr fontId="1"/>
  </si>
  <si>
    <t>学校長名</t>
    <rPh sb="0" eb="3">
      <t>ガッコウチョウ</t>
    </rPh>
    <rPh sb="3" eb="4">
      <t>メイ</t>
    </rPh>
    <phoneticPr fontId="1"/>
  </si>
  <si>
    <t>所在地</t>
    <rPh sb="0" eb="3">
      <t>ショザイチ</t>
    </rPh>
    <phoneticPr fontId="1"/>
  </si>
  <si>
    <t>ＴＥＬ</t>
    <phoneticPr fontId="1"/>
  </si>
  <si>
    <t>名</t>
    <rPh sb="0" eb="1">
      <t>メイ</t>
    </rPh>
    <phoneticPr fontId="1"/>
  </si>
  <si>
    <t>選手登録者数</t>
    <rPh sb="0" eb="2">
      <t>センシュ</t>
    </rPh>
    <rPh sb="2" eb="4">
      <t>トウロク</t>
    </rPh>
    <rPh sb="4" eb="5">
      <t>シャ</t>
    </rPh>
    <rPh sb="5" eb="6">
      <t>スウ</t>
    </rPh>
    <phoneticPr fontId="1"/>
  </si>
  <si>
    <t>×</t>
    <phoneticPr fontId="1"/>
  </si>
  <si>
    <t>＝</t>
    <phoneticPr fontId="1"/>
  </si>
  <si>
    <t>エントリー代金（合計）</t>
    <rPh sb="5" eb="7">
      <t>ダイキン</t>
    </rPh>
    <rPh sb="8" eb="10">
      <t>ゴウケイ</t>
    </rPh>
    <phoneticPr fontId="1"/>
  </si>
  <si>
    <t>〒</t>
    <phoneticPr fontId="1"/>
  </si>
  <si>
    <t>名　前
（姓と名は１字開ける）</t>
    <rPh sb="0" eb="1">
      <t>ナ</t>
    </rPh>
    <rPh sb="2" eb="3">
      <t>マエ</t>
    </rPh>
    <rPh sb="5" eb="6">
      <t>セイ</t>
    </rPh>
    <rPh sb="7" eb="8">
      <t>ナ</t>
    </rPh>
    <rPh sb="10" eb="11">
      <t>ジ</t>
    </rPh>
    <rPh sb="11" eb="12">
      <t>ア</t>
    </rPh>
    <phoneticPr fontId="1"/>
  </si>
  <si>
    <t>ふりがな
（姓と名は１字開ける）</t>
    <phoneticPr fontId="1"/>
  </si>
  <si>
    <t>選手　合計</t>
    <rPh sb="0" eb="2">
      <t>センシュ</t>
    </rPh>
    <rPh sb="3" eb="5">
      <t>ゴウケイ</t>
    </rPh>
    <phoneticPr fontId="1"/>
  </si>
  <si>
    <t>マネージャー　合計</t>
    <rPh sb="7" eb="9">
      <t>ゴウケイ</t>
    </rPh>
    <phoneticPr fontId="1"/>
  </si>
  <si>
    <t>JCF登録番号</t>
    <rPh sb="3" eb="5">
      <t>トウロク</t>
    </rPh>
    <rPh sb="5" eb="7">
      <t>バンゴウ</t>
    </rPh>
    <phoneticPr fontId="1"/>
  </si>
  <si>
    <t>都・道
府・県</t>
    <rPh sb="0" eb="1">
      <t>ト</t>
    </rPh>
    <rPh sb="2" eb="3">
      <t>ドウ</t>
    </rPh>
    <rPh sb="4" eb="5">
      <t>フ</t>
    </rPh>
    <rPh sb="6" eb="7">
      <t>ケン</t>
    </rPh>
    <phoneticPr fontId="1"/>
  </si>
  <si>
    <t>監督名</t>
    <rPh sb="0" eb="2">
      <t>カントク</t>
    </rPh>
    <rPh sb="2" eb="3">
      <t>メイ</t>
    </rPh>
    <phoneticPr fontId="1"/>
  </si>
  <si>
    <t>学校
ＴＥＬ</t>
    <rPh sb="0" eb="2">
      <t>ガッコウ</t>
    </rPh>
    <phoneticPr fontId="1"/>
  </si>
  <si>
    <t>学校
ＦＡＸ</t>
    <rPh sb="0" eb="2">
      <t>ガッコウ</t>
    </rPh>
    <phoneticPr fontId="1"/>
  </si>
  <si>
    <t>ふりがな</t>
    <phoneticPr fontId="1"/>
  </si>
  <si>
    <t>ＪＣＦ登録番号</t>
    <rPh sb="3" eb="5">
      <t>トウロク</t>
    </rPh>
    <rPh sb="5" eb="7">
      <t>バンゴウ</t>
    </rPh>
    <phoneticPr fontId="1"/>
  </si>
  <si>
    <t>申込責任者名</t>
    <rPh sb="0" eb="2">
      <t>モウシコミ</t>
    </rPh>
    <rPh sb="2" eb="5">
      <t>セキニンシャ</t>
    </rPh>
    <rPh sb="5" eb="6">
      <t>メイ</t>
    </rPh>
    <phoneticPr fontId="1"/>
  </si>
  <si>
    <t>申込責任者
連絡先（携帯等）</t>
    <rPh sb="0" eb="2">
      <t>モウシコミ</t>
    </rPh>
    <rPh sb="2" eb="5">
      <t>セキニンシャ</t>
    </rPh>
    <rPh sb="6" eb="9">
      <t>レンラクサキ</t>
    </rPh>
    <rPh sb="10" eb="12">
      <t>ケイタイ</t>
    </rPh>
    <rPh sb="12" eb="13">
      <t>トウ</t>
    </rPh>
    <phoneticPr fontId="1"/>
  </si>
  <si>
    <t>引率者名</t>
    <rPh sb="0" eb="3">
      <t>インソツシャ</t>
    </rPh>
    <rPh sb="3" eb="4">
      <t>メイ</t>
    </rPh>
    <phoneticPr fontId="1"/>
  </si>
  <si>
    <t>申込責任者
連絡先（メール）</t>
    <rPh sb="0" eb="2">
      <t>モウシコミ</t>
    </rPh>
    <rPh sb="2" eb="5">
      <t>セキニンシャ</t>
    </rPh>
    <rPh sb="6" eb="9">
      <t>レンラクサキ</t>
    </rPh>
    <phoneticPr fontId="1"/>
  </si>
  <si>
    <t>＠</t>
    <phoneticPr fontId="1"/>
  </si>
  <si>
    <t>※これより上記は、所属選手の学校の職員が申込責任者となり、記入・押印してください。</t>
    <rPh sb="5" eb="7">
      <t>ジョウキ</t>
    </rPh>
    <rPh sb="20" eb="22">
      <t>モウシコミ</t>
    </rPh>
    <rPh sb="22" eb="25">
      <t>セキニンシャ</t>
    </rPh>
    <rPh sb="29" eb="31">
      <t>キニュウ</t>
    </rPh>
    <rPh sb="32" eb="34">
      <t>オウイン</t>
    </rPh>
    <phoneticPr fontId="1"/>
  </si>
  <si>
    <t>監督連絡先
（携帯等）</t>
    <rPh sb="0" eb="2">
      <t>カントク</t>
    </rPh>
    <rPh sb="2" eb="5">
      <t>レンラクサキ</t>
    </rPh>
    <rPh sb="7" eb="9">
      <t>ケイタイ</t>
    </rPh>
    <rPh sb="9" eb="10">
      <t>トウ</t>
    </rPh>
    <phoneticPr fontId="1"/>
  </si>
  <si>
    <t>引率者連絡先
（携帯等）</t>
    <rPh sb="0" eb="3">
      <t>インソツシャ</t>
    </rPh>
    <rPh sb="3" eb="6">
      <t>レンラクサキ</t>
    </rPh>
    <rPh sb="8" eb="10">
      <t>ケイタイ</t>
    </rPh>
    <rPh sb="10" eb="11">
      <t>トウ</t>
    </rPh>
    <phoneticPr fontId="1"/>
  </si>
  <si>
    <t>監督連絡先
（メール）</t>
    <rPh sb="0" eb="2">
      <t>カントク</t>
    </rPh>
    <rPh sb="2" eb="5">
      <t>レンラクサキ</t>
    </rPh>
    <phoneticPr fontId="1"/>
  </si>
  <si>
    <t>引率者連絡先
（メール）</t>
    <rPh sb="0" eb="3">
      <t>インソツシャ</t>
    </rPh>
    <rPh sb="3" eb="6">
      <t>レンラクサキ</t>
    </rPh>
    <phoneticPr fontId="1"/>
  </si>
  <si>
    <t>チーム（団体）名</t>
    <rPh sb="4" eb="6">
      <t>ダンタイ</t>
    </rPh>
    <rPh sb="7" eb="8">
      <t>メイ</t>
    </rPh>
    <phoneticPr fontId="1"/>
  </si>
  <si>
    <t>緊急連絡先
代表者名</t>
    <rPh sb="0" eb="2">
      <t>キンキュウ</t>
    </rPh>
    <rPh sb="2" eb="5">
      <t>レンラクサキ</t>
    </rPh>
    <rPh sb="6" eb="9">
      <t>ダイヒョウシャ</t>
    </rPh>
    <rPh sb="9" eb="10">
      <t>メイ</t>
    </rPh>
    <phoneticPr fontId="1"/>
  </si>
  <si>
    <t>緊急連絡先
ＴＥＬ</t>
    <rPh sb="0" eb="2">
      <t>キンキュウ</t>
    </rPh>
    <rPh sb="2" eb="5">
      <t>レンラクサキ</t>
    </rPh>
    <phoneticPr fontId="1"/>
  </si>
  <si>
    <t>ＦＡＸ</t>
    <phoneticPr fontId="1"/>
  </si>
  <si>
    <t>監督の兼任校</t>
    <rPh sb="0" eb="2">
      <t>カントク</t>
    </rPh>
    <rPh sb="3" eb="5">
      <t>ケンニン</t>
    </rPh>
    <rPh sb="5" eb="6">
      <t>コウ</t>
    </rPh>
    <phoneticPr fontId="1"/>
  </si>
  <si>
    <t>【監督・引率者名簿】</t>
    <rPh sb="1" eb="3">
      <t>カントク</t>
    </rPh>
    <rPh sb="4" eb="6">
      <t>インソツ</t>
    </rPh>
    <rPh sb="6" eb="7">
      <t>シャ</t>
    </rPh>
    <rPh sb="7" eb="9">
      <t>メイボ</t>
    </rPh>
    <phoneticPr fontId="1"/>
  </si>
  <si>
    <t>審判免許
有無</t>
    <rPh sb="0" eb="2">
      <t>シンパン</t>
    </rPh>
    <rPh sb="2" eb="4">
      <t>メンキョ</t>
    </rPh>
    <rPh sb="5" eb="7">
      <t>ウム</t>
    </rPh>
    <phoneticPr fontId="1"/>
  </si>
  <si>
    <t>船舶免許
有無</t>
    <rPh sb="0" eb="2">
      <t>センパク</t>
    </rPh>
    <rPh sb="2" eb="4">
      <t>メンキョ</t>
    </rPh>
    <rPh sb="5" eb="7">
      <t>ウム</t>
    </rPh>
    <phoneticPr fontId="1"/>
  </si>
  <si>
    <t>種目</t>
    <rPh sb="0" eb="2">
      <t>シュモク</t>
    </rPh>
    <phoneticPr fontId="1"/>
  </si>
  <si>
    <t>審判免許</t>
    <rPh sb="0" eb="2">
      <t>シンパン</t>
    </rPh>
    <rPh sb="2" eb="4">
      <t>メンキョ</t>
    </rPh>
    <phoneticPr fontId="1"/>
  </si>
  <si>
    <t>船舶免許</t>
    <rPh sb="0" eb="2">
      <t>センパク</t>
    </rPh>
    <rPh sb="2" eb="4">
      <t>メンキョ</t>
    </rPh>
    <phoneticPr fontId="1"/>
  </si>
  <si>
    <t>Ａ級保持</t>
    <rPh sb="1" eb="2">
      <t>キュウ</t>
    </rPh>
    <rPh sb="2" eb="4">
      <t>ホジ</t>
    </rPh>
    <phoneticPr fontId="1"/>
  </si>
  <si>
    <t>Ｊ級保持</t>
    <rPh sb="1" eb="2">
      <t>キュウ</t>
    </rPh>
    <rPh sb="2" eb="4">
      <t>ホジ</t>
    </rPh>
    <phoneticPr fontId="1"/>
  </si>
  <si>
    <t>無し</t>
    <rPh sb="0" eb="1">
      <t>ナ</t>
    </rPh>
    <phoneticPr fontId="1"/>
  </si>
  <si>
    <t>有り</t>
    <rPh sb="0" eb="1">
      <t>ア</t>
    </rPh>
    <phoneticPr fontId="1"/>
  </si>
  <si>
    <t>Ｃ１</t>
    <phoneticPr fontId="1"/>
  </si>
  <si>
    <t>ＷＫ１</t>
    <phoneticPr fontId="1"/>
  </si>
  <si>
    <t>ＷＣ１</t>
    <phoneticPr fontId="1"/>
  </si>
  <si>
    <t>マ</t>
    <phoneticPr fontId="1"/>
  </si>
  <si>
    <t>監督・引率者</t>
    <rPh sb="0" eb="2">
      <t>カントク</t>
    </rPh>
    <rPh sb="3" eb="6">
      <t>インソツシャ</t>
    </rPh>
    <phoneticPr fontId="1"/>
  </si>
  <si>
    <t>監督</t>
    <rPh sb="0" eb="2">
      <t>カントク</t>
    </rPh>
    <phoneticPr fontId="1"/>
  </si>
  <si>
    <t>引率者</t>
    <rPh sb="0" eb="3">
      <t>インソツシャ</t>
    </rPh>
    <phoneticPr fontId="1"/>
  </si>
  <si>
    <t>備　考</t>
    <rPh sb="0" eb="1">
      <t>ビ</t>
    </rPh>
    <rPh sb="2" eb="3">
      <t>コウ</t>
    </rPh>
    <phoneticPr fontId="1"/>
  </si>
  <si>
    <r>
      <t xml:space="preserve">監督 or 引率者
</t>
    </r>
    <r>
      <rPr>
        <sz val="8"/>
        <color theme="1"/>
        <rFont val="ＭＳ Ｐゴシック"/>
        <family val="3"/>
        <charset val="128"/>
        <scheme val="minor"/>
      </rPr>
      <t>その他の場合は備考欄に記載</t>
    </r>
    <rPh sb="0" eb="2">
      <t>カントク</t>
    </rPh>
    <rPh sb="6" eb="9">
      <t>インソツシャ</t>
    </rPh>
    <rPh sb="12" eb="13">
      <t>タ</t>
    </rPh>
    <rPh sb="14" eb="16">
      <t>バアイ</t>
    </rPh>
    <rPh sb="17" eb="19">
      <t>ビコウ</t>
    </rPh>
    <rPh sb="19" eb="20">
      <t>ラン</t>
    </rPh>
    <rPh sb="21" eb="23">
      <t>キサイ</t>
    </rPh>
    <phoneticPr fontId="1"/>
  </si>
  <si>
    <r>
      <rPr>
        <sz val="9"/>
        <color theme="1"/>
        <rFont val="ＭＳ Ｐゴシック"/>
        <family val="3"/>
        <charset val="128"/>
        <scheme val="minor"/>
      </rPr>
      <t>チーム（団体）略称</t>
    </r>
    <r>
      <rPr>
        <sz val="11"/>
        <color theme="1"/>
        <rFont val="ＭＳ Ｐゴシック"/>
        <family val="3"/>
        <charset val="128"/>
        <scheme val="minor"/>
      </rPr>
      <t xml:space="preserve">
（８文字以内）</t>
    </r>
    <rPh sb="4" eb="6">
      <t>ダンタイ</t>
    </rPh>
    <rPh sb="7" eb="9">
      <t>リャクショウ</t>
    </rPh>
    <rPh sb="12" eb="14">
      <t>モジ</t>
    </rPh>
    <rPh sb="14" eb="16">
      <t>イナイ</t>
    </rPh>
    <phoneticPr fontId="1"/>
  </si>
  <si>
    <t>参加料(\4,000)</t>
    <rPh sb="0" eb="3">
      <t>サンカリョウ</t>
    </rPh>
    <phoneticPr fontId="1"/>
  </si>
  <si>
    <t>領収書の宛名</t>
    <rPh sb="0" eb="3">
      <t>リョウシュウショ</t>
    </rPh>
    <rPh sb="4" eb="6">
      <t>アテナ</t>
    </rPh>
    <phoneticPr fontId="1"/>
  </si>
  <si>
    <r>
      <t>　※</t>
    </r>
    <r>
      <rPr>
        <b/>
        <sz val="12"/>
        <color theme="1"/>
        <rFont val="ＭＳ Ｐゴシック"/>
        <family val="3"/>
        <charset val="128"/>
        <scheme val="minor"/>
      </rPr>
      <t>ﾏﾈｰｼﾞｬｰは種目欄に「マ」でお願いします。</t>
    </r>
    <rPh sb="10" eb="12">
      <t>シュモク</t>
    </rPh>
    <rPh sb="12" eb="13">
      <t>ラン</t>
    </rPh>
    <rPh sb="19" eb="20">
      <t>ネガ</t>
    </rPh>
    <phoneticPr fontId="1"/>
  </si>
  <si>
    <t xml:space="preserve"> ↓出場選手数を入力</t>
    <rPh sb="2" eb="4">
      <t>シュツジョウ</t>
    </rPh>
    <rPh sb="4" eb="6">
      <t>センシュ</t>
    </rPh>
    <rPh sb="6" eb="7">
      <t>スウ</t>
    </rPh>
    <rPh sb="8" eb="10">
      <t>ニュウリョク</t>
    </rPh>
    <phoneticPr fontId="1"/>
  </si>
  <si>
    <t>職名</t>
    <rPh sb="0" eb="2">
      <t>ショクメイ</t>
    </rPh>
    <phoneticPr fontId="1"/>
  </si>
  <si>
    <t>（保険の関係上、ﾏﾈｰｼﾞｬｰを引率される場合は、記載ください。）</t>
    <phoneticPr fontId="1"/>
  </si>
  <si>
    <r>
      <rPr>
        <sz val="11"/>
        <color theme="1"/>
        <rFont val="ＭＳ Ｐゴシック"/>
        <family val="3"/>
        <charset val="128"/>
        <scheme val="minor"/>
      </rPr>
      <t>種目</t>
    </r>
    <r>
      <rPr>
        <sz val="6"/>
        <color theme="1"/>
        <rFont val="ＭＳ Ｐゴシック"/>
        <family val="3"/>
        <charset val="128"/>
        <scheme val="minor"/>
      </rPr>
      <t xml:space="preserve">
(K,C,WK,WC,マ)</t>
    </r>
    <rPh sb="0" eb="2">
      <t>シュモク</t>
    </rPh>
    <phoneticPr fontId="1"/>
  </si>
  <si>
    <t>↑↑↑触らないでください。</t>
    <rPh sb="3" eb="4">
      <t>サワ</t>
    </rPh>
    <phoneticPr fontId="1"/>
  </si>
  <si>
    <t>会長名</t>
    <rPh sb="0" eb="2">
      <t>カイチョウ</t>
    </rPh>
    <rPh sb="2" eb="3">
      <t>メイ</t>
    </rPh>
    <phoneticPr fontId="1"/>
  </si>
  <si>
    <t>都道府県
協会名</t>
    <rPh sb="0" eb="4">
      <t>トドウフケン</t>
    </rPh>
    <rPh sb="5" eb="7">
      <t>キョウカイ</t>
    </rPh>
    <rPh sb="7" eb="8">
      <t>メイ</t>
    </rPh>
    <phoneticPr fontId="1"/>
  </si>
  <si>
    <t>必ずチェックしてください。→</t>
    <rPh sb="0" eb="1">
      <t>カナラ</t>
    </rPh>
    <phoneticPr fontId="1"/>
  </si>
  <si>
    <t>No1</t>
  </si>
  <si>
    <t>←　　触らないで　　→</t>
    <rPh sb="3" eb="4">
      <t>サワ</t>
    </rPh>
    <phoneticPr fontId="1"/>
  </si>
  <si>
    <t>印</t>
    <rPh sb="0" eb="1">
      <t>イン</t>
    </rPh>
    <phoneticPr fontId="1"/>
  </si>
  <si>
    <t>学年</t>
    <rPh sb="0" eb="2">
      <t>ガクネン</t>
    </rPh>
    <phoneticPr fontId="1"/>
  </si>
  <si>
    <t>高１</t>
    <rPh sb="0" eb="1">
      <t>コウ</t>
    </rPh>
    <phoneticPr fontId="1"/>
  </si>
  <si>
    <t>高２</t>
    <rPh sb="0" eb="1">
      <t>コウ</t>
    </rPh>
    <phoneticPr fontId="1"/>
  </si>
  <si>
    <t>性別</t>
    <rPh sb="0" eb="2">
      <t>セイベツ</t>
    </rPh>
    <phoneticPr fontId="1"/>
  </si>
  <si>
    <t>男</t>
    <rPh sb="0" eb="1">
      <t>オトコ</t>
    </rPh>
    <phoneticPr fontId="1"/>
  </si>
  <si>
    <t>女</t>
    <rPh sb="0" eb="1">
      <t>オンナ</t>
    </rPh>
    <phoneticPr fontId="1"/>
  </si>
  <si>
    <t>監督兼引率</t>
    <rPh sb="0" eb="2">
      <t>カントク</t>
    </rPh>
    <rPh sb="2" eb="3">
      <t>ケン</t>
    </rPh>
    <rPh sb="3" eb="5">
      <t>インソツ</t>
    </rPh>
    <phoneticPr fontId="1"/>
  </si>
  <si>
    <t>その他</t>
    <rPh sb="2" eb="3">
      <t>ホカ</t>
    </rPh>
    <phoneticPr fontId="1"/>
  </si>
  <si>
    <r>
      <t xml:space="preserve">JCF登録番号
</t>
    </r>
    <r>
      <rPr>
        <sz val="11"/>
        <color rgb="FFFF0000"/>
        <rFont val="ＭＳ Ｐゴシック"/>
        <family val="3"/>
        <charset val="128"/>
        <scheme val="minor"/>
      </rPr>
      <t>(監督は必須)</t>
    </r>
    <rPh sb="3" eb="5">
      <t>トウロク</t>
    </rPh>
    <rPh sb="5" eb="7">
      <t>バンゴウ</t>
    </rPh>
    <rPh sb="9" eb="11">
      <t>カントク</t>
    </rPh>
    <rPh sb="12" eb="14">
      <t>ヒッス</t>
    </rPh>
    <phoneticPr fontId="1"/>
  </si>
  <si>
    <t xml:space="preserve">  ↓一文字ずつ入力してください。（プログラム掲載）</t>
    <rPh sb="3" eb="4">
      <t>イチ</t>
    </rPh>
    <rPh sb="4" eb="6">
      <t>モジ</t>
    </rPh>
    <rPh sb="8" eb="10">
      <t>ニュウリョク</t>
    </rPh>
    <rPh sb="23" eb="25">
      <t>ケイサイ</t>
    </rPh>
    <phoneticPr fontId="1"/>
  </si>
  <si>
    <t>大会参加に関して、下記の参加者が所属する加盟都道府県協会長の承認を得ていることを確認しました。</t>
    <phoneticPr fontId="1"/>
  </si>
  <si>
    <t>生年月日(西暦）
（yyyy/mm/dd)</t>
    <rPh sb="0" eb="2">
      <t>セイネン</t>
    </rPh>
    <rPh sb="2" eb="4">
      <t>ガッピ</t>
    </rPh>
    <rPh sb="5" eb="7">
      <t>セイレキ</t>
    </rPh>
    <phoneticPr fontId="1"/>
  </si>
  <si>
    <t>都道府県</t>
    <rPh sb="0" eb="4">
      <t>トドウフケン</t>
    </rPh>
    <phoneticPr fontId="21"/>
  </si>
  <si>
    <t>学校名</t>
    <rPh sb="0" eb="3">
      <t>ガッコウメイ</t>
    </rPh>
    <phoneticPr fontId="21"/>
  </si>
  <si>
    <t>団体名</t>
    <rPh sb="0" eb="2">
      <t>ダンタイ</t>
    </rPh>
    <rPh sb="2" eb="3">
      <t>メイ</t>
    </rPh>
    <phoneticPr fontId="21"/>
  </si>
  <si>
    <t>監督</t>
    <rPh sb="0" eb="2">
      <t>カントク</t>
    </rPh>
    <phoneticPr fontId="21"/>
  </si>
  <si>
    <t>引率</t>
    <rPh sb="0" eb="2">
      <t>インソツ</t>
    </rPh>
    <phoneticPr fontId="21"/>
  </si>
  <si>
    <t>マネ</t>
    <phoneticPr fontId="21"/>
  </si>
  <si>
    <t>金額</t>
    <rPh sb="0" eb="2">
      <t>キンガク</t>
    </rPh>
    <phoneticPr fontId="21"/>
  </si>
  <si>
    <t>領収書宛名</t>
    <rPh sb="0" eb="3">
      <t>リョウシュウショ</t>
    </rPh>
    <rPh sb="3" eb="5">
      <t>アテナ</t>
    </rPh>
    <phoneticPr fontId="21"/>
  </si>
  <si>
    <t>略称名</t>
    <rPh sb="0" eb="2">
      <t>リャクショウ</t>
    </rPh>
    <rPh sb="2" eb="3">
      <t>メイ</t>
    </rPh>
    <phoneticPr fontId="21"/>
  </si>
  <si>
    <t>選手数</t>
    <rPh sb="0" eb="2">
      <t>センシュ</t>
    </rPh>
    <rPh sb="2" eb="3">
      <t>スウ</t>
    </rPh>
    <phoneticPr fontId="21"/>
  </si>
  <si>
    <t>Ｋ１</t>
    <phoneticPr fontId="1"/>
  </si>
  <si>
    <t>高１Ｋ１</t>
    <rPh sb="0" eb="1">
      <t>コウ</t>
    </rPh>
    <phoneticPr fontId="21"/>
  </si>
  <si>
    <t>高２Ｋ１</t>
    <phoneticPr fontId="21"/>
  </si>
  <si>
    <t>高１Ｃ１</t>
    <rPh sb="0" eb="1">
      <t>コウ</t>
    </rPh>
    <phoneticPr fontId="21"/>
  </si>
  <si>
    <t>高２Ｃ１</t>
    <phoneticPr fontId="21"/>
  </si>
  <si>
    <t>高１ＷＫ１</t>
    <rPh sb="0" eb="1">
      <t>コウ</t>
    </rPh>
    <phoneticPr fontId="21"/>
  </si>
  <si>
    <t>高２ＷＫ１</t>
    <phoneticPr fontId="21"/>
  </si>
  <si>
    <t>高１ＷＣ１</t>
    <rPh sb="0" eb="1">
      <t>コウ</t>
    </rPh>
    <phoneticPr fontId="21"/>
  </si>
  <si>
    <t>高２ＷＣ１</t>
    <phoneticPr fontId="21"/>
  </si>
  <si>
    <t>回答</t>
    <rPh sb="0" eb="2">
      <t>カイトウ</t>
    </rPh>
    <phoneticPr fontId="21"/>
  </si>
  <si>
    <t>←この色のセルを記入してください。</t>
    <rPh sb="3" eb="4">
      <t>イロ</t>
    </rPh>
    <rPh sb="8" eb="10">
      <t>キニュウ</t>
    </rPh>
    <phoneticPr fontId="1"/>
  </si>
  <si>
    <t>第４回全国高等学校カヌー長距離選手権大会   参加申込書</t>
    <rPh sb="0" eb="1">
      <t>ダイ</t>
    </rPh>
    <rPh sb="2" eb="3">
      <t>カイ</t>
    </rPh>
    <rPh sb="3" eb="5">
      <t>ゼンコク</t>
    </rPh>
    <rPh sb="5" eb="7">
      <t>コウトウ</t>
    </rPh>
    <rPh sb="7" eb="9">
      <t>ガッコウ</t>
    </rPh>
    <rPh sb="12" eb="15">
      <t>チョウキョリ</t>
    </rPh>
    <rPh sb="15" eb="18">
      <t>センシュケン</t>
    </rPh>
    <rPh sb="18" eb="20">
      <t>タイカイ</t>
    </rPh>
    <rPh sb="23" eb="25">
      <t>サンカ</t>
    </rPh>
    <rPh sb="25" eb="27">
      <t>モウシコミ</t>
    </rPh>
    <rPh sb="27" eb="28">
      <t>ショ</t>
    </rPh>
    <phoneticPr fontId="1"/>
  </si>
  <si>
    <t>【選手・マネージャー名簿】</t>
    <rPh sb="1" eb="3">
      <t>センシュ</t>
    </rPh>
    <rPh sb="10" eb="12">
      <t>メイボ</t>
    </rPh>
    <phoneticPr fontId="1"/>
  </si>
  <si>
    <t>※本ファイル作成後、令和４年２月25日（金）までに右記のメールアドレスに送信すること。　kazumaru78@hyogo-c.ed.jp  丸山　一馬　宛て</t>
    <rPh sb="1" eb="2">
      <t>ホン</t>
    </rPh>
    <rPh sb="6" eb="9">
      <t>サクセイゴ</t>
    </rPh>
    <rPh sb="10" eb="11">
      <t>レイ</t>
    </rPh>
    <rPh sb="11" eb="12">
      <t>ワ</t>
    </rPh>
    <rPh sb="13" eb="14">
      <t>ネン</t>
    </rPh>
    <rPh sb="15" eb="16">
      <t>ガツ</t>
    </rPh>
    <rPh sb="18" eb="19">
      <t>ニチ</t>
    </rPh>
    <rPh sb="20" eb="21">
      <t>キン</t>
    </rPh>
    <rPh sb="25" eb="27">
      <t>ウキ</t>
    </rPh>
    <rPh sb="36" eb="38">
      <t>ソウシン</t>
    </rPh>
    <rPh sb="70" eb="72">
      <t>マルヤマ</t>
    </rPh>
    <rPh sb="73" eb="75">
      <t>カズマ</t>
    </rPh>
    <rPh sb="76" eb="77">
      <t>ア</t>
    </rPh>
    <phoneticPr fontId="1"/>
  </si>
  <si>
    <t>←←←例：兵庫県立国際高校、兵庫県立芦屋高校</t>
    <rPh sb="3" eb="4">
      <t>レイ</t>
    </rPh>
    <rPh sb="5" eb="9">
      <t>ヒョウゴケンリツ</t>
    </rPh>
    <rPh sb="9" eb="13">
      <t>コクサイコウコウ</t>
    </rPh>
    <rPh sb="14" eb="18">
      <t>ヒョウゴケンリツ</t>
    </rPh>
    <rPh sb="18" eb="22">
      <t>アシヤコウコウ</t>
    </rPh>
    <phoneticPr fontId="1"/>
  </si>
  <si>
    <t>※監督者、引率者が同一の場合も、それぞれ記載してください。</t>
    <rPh sb="1" eb="4">
      <t>カントクシャ</t>
    </rPh>
    <rPh sb="5" eb="8">
      <t>インソツシャ</t>
    </rPh>
    <rPh sb="9" eb="11">
      <t>ドウイツ</t>
    </rPh>
    <rPh sb="12" eb="14">
      <t>バアイ</t>
    </rPh>
    <rPh sb="20" eb="22">
      <t>キサイ</t>
    </rPh>
    <phoneticPr fontId="1"/>
  </si>
  <si>
    <t>※記載がない場合は、チーム名で領収書を作成いたします。</t>
    <rPh sb="1" eb="3">
      <t>キサイ</t>
    </rPh>
    <rPh sb="6" eb="8">
      <t>バアイ</t>
    </rPh>
    <rPh sb="13" eb="14">
      <t>メイ</t>
    </rPh>
    <rPh sb="15" eb="18">
      <t>リョウシュウショ</t>
    </rPh>
    <rPh sb="19" eb="21">
      <t>サクセイ</t>
    </rPh>
    <phoneticPr fontId="1"/>
  </si>
  <si>
    <t>←←←「印」を忘れない！！（申込責任者）</t>
    <rPh sb="4" eb="5">
      <t>イン</t>
    </rPh>
    <rPh sb="7" eb="8">
      <t>ワス</t>
    </rPh>
    <rPh sb="14" eb="19">
      <t>モウシコミセキニンシャ</t>
    </rPh>
    <phoneticPr fontId="1"/>
  </si>
  <si>
    <t>←←←印を忘れない！！（所属学校長）</t>
    <rPh sb="3" eb="4">
      <t>イン</t>
    </rPh>
    <rPh sb="5" eb="6">
      <t>ワス</t>
    </rPh>
    <rPh sb="12" eb="14">
      <t>ショゾク</t>
    </rPh>
    <rPh sb="14" eb="17">
      <t>ガッコウチョウ</t>
    </rPh>
    <phoneticPr fontId="1"/>
  </si>
  <si>
    <t>↑チェックがＥｘｃｅｌ上で出来ない場合は、協会長へ確認後、印刷した用紙に必ず申込責任者がボールペンでチェックして送付してください。</t>
    <rPh sb="11" eb="12">
      <t>ジョウ</t>
    </rPh>
    <rPh sb="13" eb="15">
      <t>デキ</t>
    </rPh>
    <rPh sb="17" eb="19">
      <t>バアイ</t>
    </rPh>
    <rPh sb="21" eb="24">
      <t>キョウカイチョウ</t>
    </rPh>
    <rPh sb="25" eb="27">
      <t>カクニン</t>
    </rPh>
    <rPh sb="27" eb="28">
      <t>ゴ</t>
    </rPh>
    <rPh sb="29" eb="31">
      <t>インサツ</t>
    </rPh>
    <rPh sb="33" eb="35">
      <t>ヨウシ</t>
    </rPh>
    <rPh sb="36" eb="37">
      <t>カナラ</t>
    </rPh>
    <rPh sb="38" eb="40">
      <t>モウシコミ</t>
    </rPh>
    <rPh sb="40" eb="43">
      <t>セキニンシャ</t>
    </rPh>
    <rPh sb="56" eb="58">
      <t>ソウフ</t>
    </rPh>
    <phoneticPr fontId="1"/>
  </si>
  <si>
    <t>メールアドレス</t>
    <phoneticPr fontId="21"/>
  </si>
  <si>
    <t>↓文字数</t>
    <rPh sb="1" eb="4">
      <t>モジスウ</t>
    </rPh>
    <phoneticPr fontId="1"/>
  </si>
  <si>
    <t>春名　哲夫</t>
    <rPh sb="0" eb="2">
      <t>ハルナ</t>
    </rPh>
    <rPh sb="3" eb="5">
      <t>テツオ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</si>
</sst>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quot;¥&quot;#,##0_);[Red]\(&quot;¥&quot;#,##0\)"/>
    <numFmt numFmtId="177" formatCode="000\-0000"/>
  </numFmts>
  <fonts count="26"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6"/>
      <color indexed="8"/>
      <name val="ＭＳ Ｐゴシック"/>
      <family val="3"/>
      <charset val="128"/>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rgb="FF000000"/>
      <name val="ＭＳ 明朝"/>
      <family val="1"/>
      <charset val="128"/>
    </font>
    <font>
      <sz val="6"/>
      <color theme="1"/>
      <name val="ＭＳ Ｐゴシック"/>
      <family val="3"/>
      <charset val="128"/>
      <scheme val="minor"/>
    </font>
    <font>
      <b/>
      <sz val="9"/>
      <color indexed="8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rgb="FFFF0000"/>
      <name val="ＭＳ Ｐゴシック"/>
      <family val="3"/>
      <charset val="128"/>
      <scheme val="minor"/>
    </font>
    <font>
      <sz val="8"/>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1"/>
      <color theme="0"/>
      <name val="ＭＳ Ｐゴシック"/>
      <family val="3"/>
      <charset val="128"/>
      <scheme val="minor"/>
    </font>
    <font>
      <b/>
      <sz val="11"/>
      <color theme="1"/>
      <name val="ＭＳ Ｐゴシック"/>
      <family val="3"/>
      <charset val="128"/>
      <scheme val="minor"/>
    </font>
    <font>
      <sz val="9"/>
      <color rgb="FFFF000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9"/>
      <name val="ＭＳ Ｐゴシック"/>
      <family val="3"/>
      <charset val="128"/>
      <scheme val="minor"/>
    </font>
    <font>
      <sz val="9"/>
      <color indexed="8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6" fontId="22" fillId="0" borderId="0" applyFont="0" applyFill="0" applyBorder="0" applyAlignment="0" applyProtection="0">
      <alignment vertical="center"/>
    </xf>
  </cellStyleXfs>
  <cellXfs count="169">
    <xf numFmtId="0" fontId="0" fillId="0" borderId="0" xfId="0">
      <alignment vertical="center"/>
    </xf>
    <xf numFmtId="0" fontId="0" fillId="0" borderId="1" xfId="0" applyBorder="1" applyAlignment="1">
      <alignment horizontal="center" vertical="center"/>
    </xf>
    <xf numFmtId="0" fontId="3" fillId="0" borderId="4"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5" fillId="0" borderId="0" xfId="0" applyFont="1">
      <alignment vertical="center"/>
    </xf>
    <xf numFmtId="0" fontId="0" fillId="0" borderId="0" xfId="0" applyBorder="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xf>
    <xf numFmtId="0" fontId="0" fillId="0" borderId="17" xfId="0" applyBorder="1" applyAlignment="1">
      <alignment horizontal="center" vertical="center"/>
    </xf>
    <xf numFmtId="0" fontId="7" fillId="0" borderId="0" xfId="0" applyFont="1" applyBorder="1" applyAlignment="1">
      <alignment vertical="center"/>
    </xf>
    <xf numFmtId="0" fontId="13" fillId="0" borderId="0" xfId="0" applyFont="1" applyBorder="1" applyAlignment="1">
      <alignment horizontal="left" vertical="top"/>
    </xf>
    <xf numFmtId="0" fontId="0" fillId="0" borderId="18" xfId="0" applyBorder="1" applyAlignment="1">
      <alignment vertical="center"/>
    </xf>
    <xf numFmtId="0" fontId="0" fillId="0" borderId="0" xfId="0" applyAlignment="1">
      <alignment horizontal="right" vertical="center"/>
    </xf>
    <xf numFmtId="0" fontId="0" fillId="0" borderId="35" xfId="0" applyBorder="1" applyAlignment="1">
      <alignment horizontal="right" vertical="center"/>
    </xf>
    <xf numFmtId="0" fontId="5" fillId="0" borderId="12" xfId="0" applyFont="1" applyBorder="1" applyAlignment="1">
      <alignment horizontal="center" vertical="center"/>
    </xf>
    <xf numFmtId="0" fontId="0" fillId="0" borderId="1" xfId="0" applyFont="1" applyFill="1" applyBorder="1" applyAlignment="1">
      <alignment horizontal="center" vertical="center"/>
    </xf>
    <xf numFmtId="0" fontId="12" fillId="0" borderId="0" xfId="0" applyFont="1" applyAlignment="1">
      <alignment vertical="top"/>
    </xf>
    <xf numFmtId="0" fontId="14" fillId="0" borderId="0" xfId="0" applyFont="1" applyAlignment="1">
      <alignment horizontal="left" vertical="center"/>
    </xf>
    <xf numFmtId="0" fontId="0" fillId="0" borderId="1" xfId="0" applyBorder="1" applyAlignment="1" applyProtection="1">
      <alignment horizontal="center" vertical="center" shrinkToFit="1"/>
      <protection locked="0"/>
    </xf>
    <xf numFmtId="0" fontId="9" fillId="0" borderId="1"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17" fillId="3" borderId="39" xfId="0" applyFont="1" applyFill="1" applyBorder="1" applyAlignment="1">
      <alignment horizontal="center" vertical="center"/>
    </xf>
    <xf numFmtId="0" fontId="0" fillId="0" borderId="39" xfId="0" applyBorder="1" applyAlignment="1" applyProtection="1">
      <alignment vertical="center"/>
      <protection locked="0"/>
    </xf>
    <xf numFmtId="0" fontId="18" fillId="0" borderId="1" xfId="0" applyFont="1" applyBorder="1" applyProtection="1">
      <alignment vertical="center"/>
      <protection locked="0"/>
    </xf>
    <xf numFmtId="0" fontId="19" fillId="0" borderId="1" xfId="0" applyFont="1" applyBorder="1" applyAlignment="1">
      <alignment horizontal="center" vertical="center"/>
    </xf>
    <xf numFmtId="0" fontId="8" fillId="0" borderId="25" xfId="0" applyFont="1" applyBorder="1" applyAlignment="1">
      <alignment horizontal="center" vertical="center"/>
    </xf>
    <xf numFmtId="0" fontId="5" fillId="0" borderId="0" xfId="0" applyFont="1" applyBorder="1" applyAlignment="1" applyProtection="1">
      <alignment vertical="center"/>
      <protection locked="0"/>
    </xf>
    <xf numFmtId="0" fontId="0" fillId="0" borderId="1" xfId="0" applyBorder="1"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20" fillId="0" borderId="0" xfId="0" applyFont="1" applyBorder="1" applyAlignment="1">
      <alignment horizontal="righ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Border="1" applyAlignment="1">
      <alignment horizontal="left"/>
    </xf>
    <xf numFmtId="0" fontId="0" fillId="4" borderId="0" xfId="0" applyFill="1">
      <alignment vertical="center"/>
    </xf>
    <xf numFmtId="0" fontId="0" fillId="0" borderId="0" xfId="0" applyAlignment="1">
      <alignment horizontal="center" vertical="center" shrinkToFit="1"/>
    </xf>
    <xf numFmtId="6" fontId="0" fillId="0" borderId="0" xfId="2" applyFont="1" applyAlignment="1">
      <alignment horizontal="center" vertical="center" shrinkToFit="1"/>
    </xf>
    <xf numFmtId="0" fontId="13" fillId="0" borderId="0" xfId="0" applyFont="1" applyAlignment="1">
      <alignment horizontal="right" vertical="center"/>
    </xf>
    <xf numFmtId="0" fontId="23" fillId="2" borderId="0" xfId="0" applyFont="1" applyFill="1" applyAlignment="1">
      <alignment horizontal="center" vertical="center"/>
    </xf>
    <xf numFmtId="0" fontId="13" fillId="2" borderId="0" xfId="0" applyFont="1" applyFill="1">
      <alignment vertical="center"/>
    </xf>
    <xf numFmtId="0" fontId="24" fillId="2" borderId="0" xfId="0" applyFont="1" applyFill="1" applyAlignment="1">
      <alignment horizontal="center" vertical="center"/>
    </xf>
    <xf numFmtId="0" fontId="24" fillId="2" borderId="0" xfId="0" applyFont="1" applyFill="1">
      <alignment vertical="center"/>
    </xf>
    <xf numFmtId="0" fontId="5" fillId="0" borderId="35" xfId="0" applyFont="1" applyBorder="1" applyAlignment="1">
      <alignment horizontal="right" vertical="center"/>
    </xf>
    <xf numFmtId="0" fontId="13" fillId="0" borderId="0" xfId="0" applyFont="1" applyBorder="1" applyAlignment="1">
      <alignment horizontal="left" vertical="center"/>
    </xf>
    <xf numFmtId="0" fontId="5" fillId="0" borderId="0" xfId="0" applyFont="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 xfId="0" applyFont="1" applyBorder="1" applyAlignment="1">
      <alignment horizontal="center" vertical="top" wrapText="1"/>
    </xf>
    <xf numFmtId="0" fontId="0" fillId="0" borderId="4" xfId="0" applyFont="1" applyBorder="1" applyAlignment="1">
      <alignment horizontal="center" vertical="top"/>
    </xf>
    <xf numFmtId="0" fontId="0" fillId="0" borderId="6" xfId="0" applyBorder="1" applyAlignment="1">
      <alignment horizontal="center" vertical="center"/>
    </xf>
    <xf numFmtId="0" fontId="0" fillId="0" borderId="3" xfId="0" applyBorder="1" applyAlignment="1">
      <alignment horizontal="center" vertical="center"/>
    </xf>
    <xf numFmtId="49" fontId="5" fillId="0" borderId="42" xfId="0" applyNumberFormat="1"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protection locked="0"/>
    </xf>
    <xf numFmtId="49" fontId="5" fillId="0" borderId="44"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shrinkToFit="1"/>
    </xf>
    <xf numFmtId="0" fontId="0" fillId="0" borderId="3" xfId="0" applyBorder="1" applyAlignment="1">
      <alignment horizontal="center" vertical="center" shrinkToFit="1"/>
    </xf>
    <xf numFmtId="0" fontId="16" fillId="0" borderId="6" xfId="0" applyFont="1" applyBorder="1" applyAlignment="1">
      <alignment horizontal="center" vertical="center"/>
    </xf>
    <xf numFmtId="0" fontId="16" fillId="0" borderId="4" xfId="0" applyFont="1" applyBorder="1" applyAlignment="1">
      <alignment horizontal="center" vertical="center"/>
    </xf>
    <xf numFmtId="49" fontId="0" fillId="0" borderId="1" xfId="0" applyNumberForma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14" fontId="0" fillId="0" borderId="1" xfId="0" applyNumberFormat="1" applyBorder="1" applyAlignment="1" applyProtection="1">
      <alignment horizontal="center" vertical="center"/>
      <protection locked="0"/>
    </xf>
    <xf numFmtId="0" fontId="0" fillId="0" borderId="20" xfId="0" applyBorder="1" applyAlignment="1">
      <alignment horizontal="center" vertical="center" wrapText="1"/>
    </xf>
    <xf numFmtId="0" fontId="0" fillId="0" borderId="30" xfId="0" applyBorder="1" applyAlignment="1">
      <alignment horizontal="center" vertical="center" wrapText="1"/>
    </xf>
    <xf numFmtId="49" fontId="5" fillId="0" borderId="1"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0" fontId="0" fillId="0" borderId="24" xfId="0"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49" fontId="5" fillId="0" borderId="10"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protection locked="0"/>
    </xf>
    <xf numFmtId="49" fontId="5" fillId="0" borderId="23" xfId="0" applyNumberFormat="1"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6" xfId="0" applyBorder="1" applyAlignment="1">
      <alignment horizontal="center" vertical="center"/>
    </xf>
    <xf numFmtId="0" fontId="0" fillId="0" borderId="13" xfId="0" applyBorder="1" applyAlignment="1">
      <alignment horizontal="center" vertical="center"/>
    </xf>
    <xf numFmtId="0" fontId="12" fillId="0" borderId="1" xfId="0" applyFont="1" applyBorder="1" applyAlignment="1">
      <alignment horizontal="center" vertical="center" wrapText="1"/>
    </xf>
    <xf numFmtId="0" fontId="0" fillId="0" borderId="22" xfId="0" applyBorder="1" applyAlignment="1">
      <alignment horizontal="center" vertical="center"/>
    </xf>
    <xf numFmtId="0" fontId="0" fillId="0" borderId="2" xfId="0" applyBorder="1" applyAlignment="1">
      <alignment horizontal="center" vertical="center"/>
    </xf>
    <xf numFmtId="0" fontId="6" fillId="0" borderId="10"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wrapText="1"/>
    </xf>
    <xf numFmtId="49" fontId="0" fillId="0" borderId="28" xfId="0" applyNumberFormat="1" applyFill="1" applyBorder="1" applyAlignment="1" applyProtection="1">
      <alignment horizontal="center" vertical="center"/>
      <protection locked="0"/>
    </xf>
    <xf numFmtId="49" fontId="0" fillId="0" borderId="29" xfId="0" applyNumberFormat="1" applyFill="1" applyBorder="1" applyAlignment="1" applyProtection="1">
      <alignment horizontal="center" vertical="center"/>
      <protection locked="0"/>
    </xf>
    <xf numFmtId="0" fontId="0" fillId="0" borderId="24" xfId="0" applyBorder="1" applyAlignment="1">
      <alignment horizontal="center" vertical="center"/>
    </xf>
    <xf numFmtId="177" fontId="6" fillId="0" borderId="32" xfId="0" applyNumberFormat="1" applyFont="1" applyFill="1" applyBorder="1" applyAlignment="1" applyProtection="1">
      <alignment horizontal="left" vertical="center"/>
      <protection locked="0"/>
    </xf>
    <xf numFmtId="177" fontId="6" fillId="0" borderId="33" xfId="0" applyNumberFormat="1" applyFont="1" applyFill="1" applyBorder="1" applyAlignment="1" applyProtection="1">
      <alignment horizontal="left" vertical="center"/>
      <protection locked="0"/>
    </xf>
    <xf numFmtId="0" fontId="6" fillId="0" borderId="33"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5" fillId="0" borderId="14" xfId="0" applyFont="1" applyFill="1" applyBorder="1" applyAlignment="1" applyProtection="1">
      <alignment vertical="center" shrinkToFit="1"/>
      <protection locked="0"/>
    </xf>
    <xf numFmtId="0" fontId="5" fillId="0" borderId="5" xfId="0" applyFont="1" applyFill="1" applyBorder="1" applyAlignment="1" applyProtection="1">
      <alignment vertical="center" shrinkToFit="1"/>
      <protection locked="0"/>
    </xf>
    <xf numFmtId="0" fontId="5" fillId="0" borderId="15" xfId="0" applyFont="1" applyFill="1" applyBorder="1" applyAlignment="1" applyProtection="1">
      <alignment vertical="center" shrinkToFit="1"/>
      <protection locked="0"/>
    </xf>
    <xf numFmtId="0" fontId="0" fillId="0" borderId="27" xfId="0" applyBorder="1" applyAlignment="1">
      <alignment horizontal="center" vertical="center" wrapText="1"/>
    </xf>
    <xf numFmtId="0" fontId="0" fillId="0" borderId="6" xfId="0" applyBorder="1" applyAlignment="1">
      <alignment horizontal="center" vertical="center" wrapText="1"/>
    </xf>
    <xf numFmtId="176" fontId="6" fillId="0" borderId="4" xfId="1" applyNumberFormat="1" applyFont="1" applyBorder="1" applyAlignment="1">
      <alignment horizontal="center" vertical="center"/>
    </xf>
    <xf numFmtId="176" fontId="7" fillId="0" borderId="4" xfId="0"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5" fillId="0" borderId="1"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0" fontId="5" fillId="0" borderId="20" xfId="0" applyFont="1" applyBorder="1" applyAlignment="1" applyProtection="1">
      <alignment horizontal="center" vertical="center"/>
      <protection locked="0"/>
    </xf>
    <xf numFmtId="0" fontId="4" fillId="0" borderId="0" xfId="0" applyFont="1" applyAlignment="1">
      <alignment horizontal="center" vertical="center"/>
    </xf>
    <xf numFmtId="0" fontId="5" fillId="0" borderId="10" xfId="0" applyFont="1" applyFill="1" applyBorder="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1"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10" xfId="0" applyFont="1" applyFill="1" applyBorder="1" applyAlignment="1" applyProtection="1">
      <alignment horizontal="center" vertical="center"/>
      <protection locked="0"/>
    </xf>
    <xf numFmtId="0" fontId="5" fillId="0" borderId="11"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13" fillId="0" borderId="1" xfId="0" applyFont="1" applyBorder="1" applyAlignment="1">
      <alignment horizontal="center" vertical="center" wrapText="1"/>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49" fontId="5" fillId="0" borderId="7" xfId="0" applyNumberFormat="1"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protection locked="0"/>
    </xf>
    <xf numFmtId="0" fontId="6" fillId="0" borderId="11" xfId="0" applyFont="1" applyFill="1" applyBorder="1" applyAlignment="1" applyProtection="1">
      <alignment vertical="center"/>
      <protection locked="0"/>
    </xf>
    <xf numFmtId="0" fontId="6" fillId="0" borderId="2" xfId="0" applyFont="1" applyFill="1" applyBorder="1" applyAlignment="1" applyProtection="1">
      <alignment vertical="center"/>
      <protection locked="0"/>
    </xf>
    <xf numFmtId="0" fontId="0" fillId="0" borderId="10" xfId="0" applyBorder="1" applyAlignment="1">
      <alignment horizontal="center" vertical="center"/>
    </xf>
    <xf numFmtId="49" fontId="6" fillId="0" borderId="32" xfId="0" applyNumberFormat="1" applyFont="1" applyFill="1" applyBorder="1" applyAlignment="1" applyProtection="1">
      <alignment horizontal="left" vertical="center"/>
      <protection locked="0"/>
    </xf>
    <xf numFmtId="49" fontId="6" fillId="0" borderId="33" xfId="0" applyNumberFormat="1"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center" vertical="center" wrapText="1"/>
      <protection locked="0"/>
    </xf>
    <xf numFmtId="49" fontId="5" fillId="0" borderId="11" xfId="0" applyNumberFormat="1" applyFont="1" applyFill="1" applyBorder="1" applyAlignment="1" applyProtection="1">
      <alignment horizontal="center"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49" fontId="5" fillId="0" borderId="25" xfId="0" applyNumberFormat="1" applyFont="1" applyFill="1" applyBorder="1" applyAlignment="1" applyProtection="1">
      <alignment horizontal="center" vertical="center"/>
      <protection locked="0"/>
    </xf>
    <xf numFmtId="0" fontId="0" fillId="0" borderId="17" xfId="0" applyBorder="1" applyAlignment="1">
      <alignment horizontal="center" vertical="center"/>
    </xf>
    <xf numFmtId="0" fontId="10" fillId="0" borderId="1" xfId="0" applyFont="1" applyBorder="1" applyAlignment="1">
      <alignment horizontal="center" vertical="center" wrapText="1"/>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14" fontId="0" fillId="0" borderId="1" xfId="0" applyNumberFormat="1" applyBorder="1" applyAlignment="1" applyProtection="1">
      <alignment horizontal="center" vertical="center" shrinkToFit="1"/>
      <protection locked="0"/>
    </xf>
  </cellXfs>
  <cellStyles count="3">
    <cellStyle name="桁区切り" xfId="1" builtinId="6"/>
    <cellStyle name="通貨" xfId="2" builtinId="7"/>
    <cellStyle name="標準" xfId="0" builtinId="0"/>
  </cellStyles>
  <dxfs count="1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0000"/>
        </patternFill>
      </fill>
    </dxf>
    <dxf>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171450</xdr:colOff>
          <xdr:row>22</xdr:row>
          <xdr:rowOff>47625</xdr:rowOff>
        </xdr:from>
        <xdr:to>
          <xdr:col>6</xdr:col>
          <xdr:colOff>381000</xdr:colOff>
          <xdr:row>22</xdr:row>
          <xdr:rowOff>342900</xdr:rowOff>
        </xdr:to>
        <xdr:sp macro="" textlink="">
          <xdr:nvSpPr>
            <xdr:cNvPr id="1038" name="CheckBox1"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I58"/>
  <sheetViews>
    <sheetView tabSelected="1" zoomScale="90" zoomScaleNormal="90" workbookViewId="0">
      <selection activeCell="D5" sqref="D5:K5"/>
    </sheetView>
  </sheetViews>
  <sheetFormatPr defaultRowHeight="13.5" x14ac:dyDescent="0.15"/>
  <cols>
    <col min="1" max="1" width="3.375" customWidth="1"/>
    <col min="2" max="21" width="6.875" customWidth="1"/>
    <col min="22" max="22" width="5" customWidth="1"/>
    <col min="28" max="28" width="54.5" customWidth="1"/>
  </cols>
  <sheetData>
    <row r="1" spans="2:35" x14ac:dyDescent="0.15">
      <c r="B1" s="44"/>
      <c r="C1" t="s">
        <v>105</v>
      </c>
      <c r="U1" t="s">
        <v>70</v>
      </c>
      <c r="AC1" s="47" t="s">
        <v>42</v>
      </c>
      <c r="AD1" s="48" t="s">
        <v>95</v>
      </c>
      <c r="AE1" s="48" t="s">
        <v>49</v>
      </c>
      <c r="AF1" s="48" t="s">
        <v>50</v>
      </c>
      <c r="AG1" s="48" t="s">
        <v>51</v>
      </c>
      <c r="AH1" s="48" t="s">
        <v>52</v>
      </c>
      <c r="AI1" s="49"/>
    </row>
    <row r="2" spans="2:35" ht="18.75" x14ac:dyDescent="0.15">
      <c r="B2" s="140" t="s">
        <v>106</v>
      </c>
      <c r="C2" s="140"/>
      <c r="D2" s="140"/>
      <c r="E2" s="140"/>
      <c r="F2" s="140"/>
      <c r="G2" s="140"/>
      <c r="H2" s="140"/>
      <c r="I2" s="140"/>
      <c r="J2" s="140"/>
      <c r="K2" s="140"/>
      <c r="L2" s="140"/>
      <c r="M2" s="140"/>
      <c r="N2" s="140"/>
      <c r="O2" s="140"/>
      <c r="P2" s="140"/>
      <c r="Q2" s="140"/>
      <c r="R2" s="140"/>
      <c r="S2" s="140"/>
      <c r="T2" s="140"/>
      <c r="U2" s="140"/>
      <c r="AC2" s="47" t="s">
        <v>53</v>
      </c>
      <c r="AD2" s="50" t="s">
        <v>54</v>
      </c>
      <c r="AE2" s="50" t="s">
        <v>55</v>
      </c>
      <c r="AF2" s="50" t="s">
        <v>79</v>
      </c>
      <c r="AG2" s="51" t="s">
        <v>80</v>
      </c>
      <c r="AH2" s="51"/>
      <c r="AI2" s="49"/>
    </row>
    <row r="3" spans="2:35" ht="8.25" customHeight="1" thickBot="1" x14ac:dyDescent="0.2">
      <c r="U3" s="20"/>
      <c r="AC3" s="47" t="s">
        <v>43</v>
      </c>
      <c r="AD3" s="50" t="s">
        <v>45</v>
      </c>
      <c r="AE3" s="50" t="s">
        <v>46</v>
      </c>
      <c r="AF3" s="50" t="s">
        <v>47</v>
      </c>
      <c r="AG3" s="51"/>
      <c r="AH3" s="51"/>
      <c r="AI3" s="49"/>
    </row>
    <row r="4" spans="2:35" x14ac:dyDescent="0.15">
      <c r="B4" s="111" t="s">
        <v>22</v>
      </c>
      <c r="C4" s="112"/>
      <c r="D4" s="102"/>
      <c r="E4" s="102"/>
      <c r="F4" s="102"/>
      <c r="G4" s="102"/>
      <c r="H4" s="102"/>
      <c r="I4" s="102"/>
      <c r="J4" s="102"/>
      <c r="K4" s="102"/>
      <c r="L4" s="112" t="s">
        <v>22</v>
      </c>
      <c r="M4" s="112"/>
      <c r="N4" s="102"/>
      <c r="O4" s="102"/>
      <c r="P4" s="102"/>
      <c r="Q4" s="102"/>
      <c r="R4" s="102"/>
      <c r="S4" s="102"/>
      <c r="T4" s="102"/>
      <c r="U4" s="103"/>
      <c r="AC4" s="47" t="s">
        <v>44</v>
      </c>
      <c r="AD4" s="50" t="s">
        <v>48</v>
      </c>
      <c r="AE4" s="50" t="s">
        <v>47</v>
      </c>
      <c r="AF4" s="50"/>
      <c r="AG4" s="51"/>
      <c r="AH4" s="51"/>
      <c r="AI4" s="49"/>
    </row>
    <row r="5" spans="2:35" ht="30" customHeight="1" x14ac:dyDescent="0.15">
      <c r="B5" s="107" t="s">
        <v>0</v>
      </c>
      <c r="C5" s="108"/>
      <c r="D5" s="109"/>
      <c r="E5" s="154"/>
      <c r="F5" s="154"/>
      <c r="G5" s="154"/>
      <c r="H5" s="154"/>
      <c r="I5" s="154"/>
      <c r="J5" s="154"/>
      <c r="K5" s="155"/>
      <c r="L5" s="81" t="s">
        <v>4</v>
      </c>
      <c r="M5" s="156"/>
      <c r="N5" s="166"/>
      <c r="O5" s="167"/>
      <c r="P5" s="167"/>
      <c r="Q5" s="167"/>
      <c r="R5" s="167"/>
      <c r="S5" s="167"/>
      <c r="T5" s="167"/>
      <c r="U5" s="35" t="s">
        <v>72</v>
      </c>
      <c r="V5" t="s">
        <v>113</v>
      </c>
      <c r="AC5" s="47" t="s">
        <v>73</v>
      </c>
      <c r="AD5" s="50" t="s">
        <v>74</v>
      </c>
      <c r="AE5" s="50" t="s">
        <v>75</v>
      </c>
      <c r="AF5" s="49"/>
      <c r="AG5" s="49"/>
      <c r="AH5" s="49"/>
      <c r="AI5" s="49"/>
    </row>
    <row r="6" spans="2:35" ht="30" customHeight="1" x14ac:dyDescent="0.15">
      <c r="B6" s="120" t="s">
        <v>5</v>
      </c>
      <c r="C6" s="81"/>
      <c r="D6" s="21" t="s">
        <v>12</v>
      </c>
      <c r="E6" s="157"/>
      <c r="F6" s="158"/>
      <c r="G6" s="158"/>
      <c r="H6" s="123"/>
      <c r="I6" s="123"/>
      <c r="J6" s="124"/>
      <c r="K6" s="12" t="s">
        <v>18</v>
      </c>
      <c r="L6" s="11" t="s">
        <v>20</v>
      </c>
      <c r="M6" s="159"/>
      <c r="N6" s="160"/>
      <c r="O6" s="160"/>
      <c r="P6" s="161"/>
      <c r="Q6" s="13" t="s">
        <v>21</v>
      </c>
      <c r="R6" s="162"/>
      <c r="S6" s="162"/>
      <c r="T6" s="162"/>
      <c r="U6" s="163"/>
      <c r="AC6" s="47" t="s">
        <v>76</v>
      </c>
      <c r="AD6" s="50" t="s">
        <v>77</v>
      </c>
      <c r="AE6" s="50" t="s">
        <v>78</v>
      </c>
      <c r="AF6" s="49"/>
      <c r="AG6" s="49"/>
      <c r="AH6" s="49"/>
      <c r="AI6" s="49"/>
    </row>
    <row r="7" spans="2:35" ht="30" customHeight="1" x14ac:dyDescent="0.15">
      <c r="B7" s="120"/>
      <c r="C7" s="81"/>
      <c r="D7" s="125"/>
      <c r="E7" s="126"/>
      <c r="F7" s="126"/>
      <c r="G7" s="126"/>
      <c r="H7" s="126"/>
      <c r="I7" s="126"/>
      <c r="J7" s="126"/>
      <c r="K7" s="127"/>
      <c r="L7" s="106" t="s">
        <v>25</v>
      </c>
      <c r="M7" s="106"/>
      <c r="N7" s="96"/>
      <c r="O7" s="97"/>
      <c r="P7" s="97"/>
      <c r="Q7" s="97"/>
      <c r="R7" s="97"/>
      <c r="S7" s="97"/>
      <c r="T7" s="97"/>
      <c r="U7" s="98"/>
      <c r="AC7" s="25" t="s">
        <v>66</v>
      </c>
    </row>
    <row r="8" spans="2:35" ht="30" customHeight="1" x14ac:dyDescent="0.15">
      <c r="B8" s="104" t="s">
        <v>24</v>
      </c>
      <c r="C8" s="105"/>
      <c r="D8" s="166"/>
      <c r="E8" s="167"/>
      <c r="F8" s="167"/>
      <c r="G8" s="167"/>
      <c r="H8" s="34" t="s">
        <v>72</v>
      </c>
      <c r="I8" s="23" t="s">
        <v>63</v>
      </c>
      <c r="J8" s="109"/>
      <c r="K8" s="110"/>
      <c r="L8" s="106" t="s">
        <v>27</v>
      </c>
      <c r="M8" s="106"/>
      <c r="N8" s="141"/>
      <c r="O8" s="142"/>
      <c r="P8" s="142"/>
      <c r="Q8" s="142"/>
      <c r="R8" s="22" t="s">
        <v>28</v>
      </c>
      <c r="S8" s="143"/>
      <c r="T8" s="143"/>
      <c r="U8" s="144"/>
      <c r="V8" t="s">
        <v>112</v>
      </c>
      <c r="AB8" t="str">
        <f>N8&amp;R8&amp;S8</f>
        <v>＠</v>
      </c>
    </row>
    <row r="9" spans="2:35" ht="30" customHeight="1" thickBot="1" x14ac:dyDescent="0.2">
      <c r="B9" s="128" t="s">
        <v>35</v>
      </c>
      <c r="C9" s="117"/>
      <c r="D9" s="118"/>
      <c r="E9" s="118"/>
      <c r="F9" s="118"/>
      <c r="G9" s="118"/>
      <c r="H9" s="118"/>
      <c r="I9" s="118"/>
      <c r="J9" s="118"/>
      <c r="K9" s="118"/>
      <c r="L9" s="117" t="s">
        <v>36</v>
      </c>
      <c r="M9" s="117"/>
      <c r="N9" s="118"/>
      <c r="O9" s="118"/>
      <c r="P9" s="118"/>
      <c r="Q9" s="118"/>
      <c r="R9" s="118"/>
      <c r="S9" s="118"/>
      <c r="T9" s="118"/>
      <c r="U9" s="119"/>
    </row>
    <row r="10" spans="2:35" ht="22.5" customHeight="1" thickBot="1" x14ac:dyDescent="0.2">
      <c r="B10" s="18" t="s">
        <v>29</v>
      </c>
      <c r="C10" s="3"/>
      <c r="D10" s="3"/>
      <c r="E10" s="3"/>
      <c r="F10" s="3"/>
      <c r="G10" s="3"/>
      <c r="H10" s="3"/>
      <c r="I10" s="3"/>
      <c r="J10" s="3"/>
      <c r="K10" s="3"/>
      <c r="M10" s="14"/>
      <c r="N10" s="43" t="s">
        <v>82</v>
      </c>
      <c r="O10" s="3"/>
      <c r="P10" s="3"/>
      <c r="Q10" s="3"/>
      <c r="R10" s="3"/>
      <c r="S10" s="3"/>
      <c r="T10" s="3"/>
      <c r="U10" s="3"/>
      <c r="AA10" t="s">
        <v>116</v>
      </c>
    </row>
    <row r="11" spans="2:35" ht="30" customHeight="1" x14ac:dyDescent="0.15">
      <c r="B11" s="111" t="s">
        <v>34</v>
      </c>
      <c r="C11" s="112"/>
      <c r="D11" s="139"/>
      <c r="E11" s="139"/>
      <c r="F11" s="139"/>
      <c r="G11" s="139"/>
      <c r="H11" s="139"/>
      <c r="I11" s="139"/>
      <c r="J11" s="139"/>
      <c r="K11" s="139"/>
      <c r="L11" s="86" t="s">
        <v>58</v>
      </c>
      <c r="M11" s="87"/>
      <c r="N11" s="28"/>
      <c r="O11" s="29"/>
      <c r="P11" s="29"/>
      <c r="Q11" s="29"/>
      <c r="R11" s="29"/>
      <c r="S11" s="29"/>
      <c r="T11" s="29"/>
      <c r="U11" s="30"/>
      <c r="W11" s="54" t="str">
        <f>N11&amp;O11&amp;P11&amp;Q11&amp;R11&amp;S11&amp;T11&amp;U11</f>
        <v/>
      </c>
      <c r="X11" s="54"/>
      <c r="Y11" s="54"/>
      <c r="Z11" s="54"/>
      <c r="AA11" s="41">
        <f>LEN(W11)</f>
        <v>0</v>
      </c>
    </row>
    <row r="12" spans="2:35" ht="30" customHeight="1" x14ac:dyDescent="0.15">
      <c r="B12" s="120" t="s">
        <v>5</v>
      </c>
      <c r="C12" s="81"/>
      <c r="D12" s="52" t="s">
        <v>12</v>
      </c>
      <c r="E12" s="121"/>
      <c r="F12" s="122"/>
      <c r="G12" s="122"/>
      <c r="H12" s="123"/>
      <c r="I12" s="123"/>
      <c r="J12" s="124"/>
      <c r="K12" s="12" t="s">
        <v>18</v>
      </c>
      <c r="L12" s="135" t="s">
        <v>6</v>
      </c>
      <c r="M12" s="136"/>
      <c r="N12" s="137"/>
      <c r="O12" s="137"/>
      <c r="P12" s="137"/>
      <c r="Q12" s="137"/>
      <c r="R12" s="137"/>
      <c r="S12" s="137"/>
      <c r="T12" s="137"/>
      <c r="U12" s="138"/>
    </row>
    <row r="13" spans="2:35" ht="30" customHeight="1" x14ac:dyDescent="0.15">
      <c r="B13" s="120"/>
      <c r="C13" s="81"/>
      <c r="D13" s="125"/>
      <c r="E13" s="126"/>
      <c r="F13" s="126"/>
      <c r="G13" s="126"/>
      <c r="H13" s="126"/>
      <c r="I13" s="126"/>
      <c r="J13" s="126"/>
      <c r="K13" s="127"/>
      <c r="L13" s="135" t="s">
        <v>37</v>
      </c>
      <c r="M13" s="136"/>
      <c r="N13" s="88"/>
      <c r="O13" s="88"/>
      <c r="P13" s="88"/>
      <c r="Q13" s="88"/>
      <c r="R13" s="88"/>
      <c r="S13" s="88"/>
      <c r="T13" s="88"/>
      <c r="U13" s="89"/>
    </row>
    <row r="14" spans="2:35" ht="14.25" x14ac:dyDescent="0.15">
      <c r="B14" s="113" t="s">
        <v>22</v>
      </c>
      <c r="C14" s="114"/>
      <c r="D14" s="99"/>
      <c r="E14" s="100"/>
      <c r="F14" s="100"/>
      <c r="G14" s="100"/>
      <c r="H14" s="100"/>
      <c r="I14" s="101"/>
      <c r="J14" s="115" t="s">
        <v>23</v>
      </c>
      <c r="K14" s="116"/>
      <c r="L14" s="81" t="s">
        <v>22</v>
      </c>
      <c r="M14" s="81"/>
      <c r="N14" s="91"/>
      <c r="O14" s="91"/>
      <c r="P14" s="91"/>
      <c r="Q14" s="91"/>
      <c r="R14" s="91"/>
      <c r="S14" s="91"/>
      <c r="T14" s="91"/>
      <c r="U14" s="92"/>
    </row>
    <row r="15" spans="2:35" ht="30" customHeight="1" x14ac:dyDescent="0.15">
      <c r="B15" s="107" t="s">
        <v>19</v>
      </c>
      <c r="C15" s="108"/>
      <c r="D15" s="93"/>
      <c r="E15" s="94"/>
      <c r="F15" s="94"/>
      <c r="G15" s="94"/>
      <c r="H15" s="94"/>
      <c r="I15" s="95"/>
      <c r="J15" s="93"/>
      <c r="K15" s="95"/>
      <c r="L15" s="81" t="s">
        <v>26</v>
      </c>
      <c r="M15" s="81"/>
      <c r="N15" s="91"/>
      <c r="O15" s="91"/>
      <c r="P15" s="91"/>
      <c r="Q15" s="91"/>
      <c r="R15" s="91"/>
      <c r="S15" s="91"/>
      <c r="T15" s="91"/>
      <c r="U15" s="92"/>
    </row>
    <row r="16" spans="2:35" ht="30" customHeight="1" x14ac:dyDescent="0.15">
      <c r="B16" s="90" t="s">
        <v>30</v>
      </c>
      <c r="C16" s="81"/>
      <c r="D16" s="88"/>
      <c r="E16" s="88"/>
      <c r="F16" s="88"/>
      <c r="G16" s="88"/>
      <c r="H16" s="88"/>
      <c r="I16" s="88"/>
      <c r="J16" s="88"/>
      <c r="K16" s="88"/>
      <c r="L16" s="82" t="s">
        <v>31</v>
      </c>
      <c r="M16" s="81"/>
      <c r="N16" s="88"/>
      <c r="O16" s="88"/>
      <c r="P16" s="88"/>
      <c r="Q16" s="88"/>
      <c r="R16" s="88"/>
      <c r="S16" s="88"/>
      <c r="T16" s="88"/>
      <c r="U16" s="89"/>
    </row>
    <row r="17" spans="2:26" ht="30" customHeight="1" x14ac:dyDescent="0.15">
      <c r="B17" s="90" t="s">
        <v>32</v>
      </c>
      <c r="C17" s="81"/>
      <c r="D17" s="145"/>
      <c r="E17" s="146"/>
      <c r="F17" s="146"/>
      <c r="G17" s="146"/>
      <c r="H17" s="22" t="s">
        <v>28</v>
      </c>
      <c r="I17" s="146"/>
      <c r="J17" s="146"/>
      <c r="K17" s="146"/>
      <c r="L17" s="82" t="s">
        <v>33</v>
      </c>
      <c r="M17" s="81"/>
      <c r="N17" s="145"/>
      <c r="O17" s="146"/>
      <c r="P17" s="146"/>
      <c r="Q17" s="146"/>
      <c r="R17" s="22" t="s">
        <v>28</v>
      </c>
      <c r="S17" s="146"/>
      <c r="T17" s="146"/>
      <c r="U17" s="147"/>
    </row>
    <row r="18" spans="2:26" ht="30" customHeight="1" thickBot="1" x14ac:dyDescent="0.2">
      <c r="B18" s="128" t="s">
        <v>38</v>
      </c>
      <c r="C18" s="117"/>
      <c r="D18" s="152"/>
      <c r="E18" s="153"/>
      <c r="F18" s="153"/>
      <c r="G18" s="153"/>
      <c r="H18" s="153"/>
      <c r="I18" s="152"/>
      <c r="J18" s="153"/>
      <c r="K18" s="153"/>
      <c r="L18" s="153"/>
      <c r="M18" s="153"/>
      <c r="N18" s="149"/>
      <c r="O18" s="150"/>
      <c r="P18" s="150"/>
      <c r="Q18" s="150"/>
      <c r="R18" s="149"/>
      <c r="S18" s="150"/>
      <c r="T18" s="150"/>
      <c r="U18" s="151"/>
      <c r="V18" t="s">
        <v>109</v>
      </c>
    </row>
    <row r="19" spans="2:26" ht="16.5" customHeight="1" x14ac:dyDescent="0.15">
      <c r="B19" s="18" t="s">
        <v>110</v>
      </c>
      <c r="C19" s="15"/>
      <c r="D19" s="3"/>
      <c r="E19" s="3"/>
      <c r="F19" s="3"/>
      <c r="G19" s="3"/>
      <c r="H19" s="3"/>
      <c r="I19" s="3"/>
      <c r="J19" s="3"/>
      <c r="K19" s="3"/>
    </row>
    <row r="20" spans="2:26" ht="3" customHeight="1" thickBot="1" x14ac:dyDescent="0.2">
      <c r="B20" s="18"/>
      <c r="C20" s="15"/>
      <c r="D20" s="3"/>
      <c r="E20" s="3"/>
      <c r="F20" s="3"/>
      <c r="G20" s="3"/>
      <c r="H20" s="3"/>
      <c r="I20" s="3"/>
      <c r="J20" s="3"/>
      <c r="K20" s="3"/>
    </row>
    <row r="21" spans="2:26" ht="28.5" customHeight="1" thickBot="1" x14ac:dyDescent="0.2">
      <c r="B21" s="57" t="s">
        <v>68</v>
      </c>
      <c r="C21" s="58"/>
      <c r="D21" s="61"/>
      <c r="E21" s="62"/>
      <c r="F21" s="62"/>
      <c r="G21" s="62"/>
      <c r="H21" s="62"/>
      <c r="I21" s="62"/>
      <c r="J21" s="62"/>
      <c r="K21" s="63"/>
      <c r="L21" s="59" t="s">
        <v>67</v>
      </c>
      <c r="M21" s="60"/>
      <c r="N21" s="61" t="s">
        <v>117</v>
      </c>
      <c r="O21" s="62"/>
      <c r="P21" s="62"/>
      <c r="Q21" s="62"/>
      <c r="R21" s="62"/>
      <c r="S21" s="62"/>
      <c r="T21" s="62"/>
      <c r="U21" s="63"/>
    </row>
    <row r="22" spans="2:26" ht="7.5" customHeight="1" thickBot="1" x14ac:dyDescent="0.2">
      <c r="B22" s="18"/>
      <c r="D22" s="3"/>
      <c r="E22" s="3"/>
      <c r="F22" s="3"/>
      <c r="G22" s="3"/>
      <c r="H22" s="3"/>
      <c r="I22" s="3"/>
      <c r="J22" s="3"/>
      <c r="K22" s="3"/>
    </row>
    <row r="23" spans="2:26" ht="30" customHeight="1" thickBot="1" x14ac:dyDescent="0.2">
      <c r="B23" s="18"/>
      <c r="E23" s="3"/>
      <c r="F23" s="40" t="s">
        <v>69</v>
      </c>
      <c r="G23" s="32"/>
      <c r="H23" s="36" t="s">
        <v>83</v>
      </c>
      <c r="I23" s="3"/>
      <c r="T23" s="20"/>
      <c r="U23" s="20"/>
      <c r="W23" s="31" t="str">
        <f>IF(Z23=FALSE,"NG","OK")</f>
        <v>NG</v>
      </c>
      <c r="X23" s="55" t="s">
        <v>71</v>
      </c>
      <c r="Y23" s="56"/>
      <c r="Z23" s="33" t="b">
        <v>0</v>
      </c>
    </row>
    <row r="24" spans="2:26" x14ac:dyDescent="0.15">
      <c r="B24" s="4" t="s">
        <v>39</v>
      </c>
      <c r="G24" t="s">
        <v>114</v>
      </c>
    </row>
    <row r="25" spans="2:26" ht="14.25" customHeight="1" x14ac:dyDescent="0.15">
      <c r="B25" s="81" t="s">
        <v>1</v>
      </c>
      <c r="C25" s="82" t="s">
        <v>13</v>
      </c>
      <c r="D25" s="82"/>
      <c r="E25" s="82"/>
      <c r="F25" s="82" t="s">
        <v>14</v>
      </c>
      <c r="G25" s="82"/>
      <c r="H25" s="82"/>
      <c r="I25" s="82"/>
      <c r="J25" s="82" t="s">
        <v>84</v>
      </c>
      <c r="K25" s="81"/>
      <c r="L25" s="81"/>
      <c r="M25" s="81" t="s">
        <v>2</v>
      </c>
      <c r="N25" s="82" t="s">
        <v>57</v>
      </c>
      <c r="O25" s="81"/>
      <c r="P25" s="82" t="s">
        <v>81</v>
      </c>
      <c r="Q25" s="81"/>
      <c r="R25" s="148" t="s">
        <v>40</v>
      </c>
      <c r="S25" s="148" t="s">
        <v>41</v>
      </c>
      <c r="T25" s="81" t="s">
        <v>56</v>
      </c>
      <c r="U25" s="81"/>
    </row>
    <row r="26" spans="2:26" ht="22.5" customHeight="1" x14ac:dyDescent="0.15">
      <c r="B26" s="81"/>
      <c r="C26" s="82"/>
      <c r="D26" s="82"/>
      <c r="E26" s="82"/>
      <c r="F26" s="82"/>
      <c r="G26" s="82"/>
      <c r="H26" s="82"/>
      <c r="I26" s="82"/>
      <c r="J26" s="81"/>
      <c r="K26" s="81"/>
      <c r="L26" s="81"/>
      <c r="M26" s="81"/>
      <c r="N26" s="81"/>
      <c r="O26" s="81"/>
      <c r="P26" s="81"/>
      <c r="Q26" s="81"/>
      <c r="R26" s="148"/>
      <c r="S26" s="148"/>
      <c r="T26" s="81"/>
      <c r="U26" s="81"/>
    </row>
    <row r="27" spans="2:26" ht="22.5" customHeight="1" x14ac:dyDescent="0.15">
      <c r="B27" s="8">
        <v>1</v>
      </c>
      <c r="C27" s="76"/>
      <c r="D27" s="76"/>
      <c r="E27" s="76"/>
      <c r="F27" s="76"/>
      <c r="G27" s="76"/>
      <c r="H27" s="76"/>
      <c r="I27" s="76"/>
      <c r="J27" s="168"/>
      <c r="K27" s="76"/>
      <c r="L27" s="76"/>
      <c r="M27" s="26"/>
      <c r="N27" s="76"/>
      <c r="O27" s="76"/>
      <c r="P27" s="75"/>
      <c r="Q27" s="75"/>
      <c r="R27" s="26"/>
      <c r="S27" s="26"/>
      <c r="T27" s="83"/>
      <c r="U27" s="84"/>
    </row>
    <row r="28" spans="2:26" ht="22.5" customHeight="1" x14ac:dyDescent="0.15">
      <c r="B28" s="8">
        <v>2</v>
      </c>
      <c r="C28" s="76"/>
      <c r="D28" s="76"/>
      <c r="E28" s="76"/>
      <c r="F28" s="76"/>
      <c r="G28" s="76"/>
      <c r="H28" s="76"/>
      <c r="I28" s="76"/>
      <c r="J28" s="76"/>
      <c r="K28" s="76"/>
      <c r="L28" s="76"/>
      <c r="M28" s="26"/>
      <c r="N28" s="76"/>
      <c r="O28" s="76"/>
      <c r="P28" s="75"/>
      <c r="Q28" s="75"/>
      <c r="R28" s="26"/>
      <c r="S28" s="26"/>
      <c r="T28" s="83"/>
      <c r="U28" s="84"/>
    </row>
    <row r="29" spans="2:26" ht="22.5" customHeight="1" x14ac:dyDescent="0.15">
      <c r="B29" s="8">
        <v>3</v>
      </c>
      <c r="C29" s="76"/>
      <c r="D29" s="76"/>
      <c r="E29" s="76"/>
      <c r="F29" s="76"/>
      <c r="G29" s="76"/>
      <c r="H29" s="76"/>
      <c r="I29" s="76"/>
      <c r="J29" s="76"/>
      <c r="K29" s="76"/>
      <c r="L29" s="76"/>
      <c r="M29" s="26"/>
      <c r="N29" s="76"/>
      <c r="O29" s="76"/>
      <c r="P29" s="75"/>
      <c r="Q29" s="75"/>
      <c r="R29" s="26"/>
      <c r="S29" s="26"/>
      <c r="T29" s="83"/>
      <c r="U29" s="84"/>
    </row>
    <row r="30" spans="2:26" x14ac:dyDescent="0.15">
      <c r="B30" s="4" t="s">
        <v>107</v>
      </c>
    </row>
    <row r="31" spans="2:26" ht="13.5" customHeight="1" x14ac:dyDescent="0.15">
      <c r="B31" s="164" t="s">
        <v>1</v>
      </c>
      <c r="C31" s="82" t="s">
        <v>13</v>
      </c>
      <c r="D31" s="82"/>
      <c r="E31" s="82"/>
      <c r="F31" s="82" t="s">
        <v>14</v>
      </c>
      <c r="G31" s="82"/>
      <c r="H31" s="82"/>
      <c r="I31" s="82"/>
      <c r="J31" s="82" t="s">
        <v>84</v>
      </c>
      <c r="K31" s="81"/>
      <c r="L31" s="81"/>
      <c r="M31" s="81" t="s">
        <v>2</v>
      </c>
      <c r="N31" s="81" t="s">
        <v>3</v>
      </c>
      <c r="O31" s="165" t="s">
        <v>65</v>
      </c>
      <c r="P31" s="81" t="s">
        <v>17</v>
      </c>
      <c r="Q31" s="81"/>
      <c r="R31" s="81" t="s">
        <v>56</v>
      </c>
      <c r="S31" s="81"/>
      <c r="T31" s="81"/>
      <c r="U31" s="81"/>
    </row>
    <row r="32" spans="2:26" ht="22.5" customHeight="1" x14ac:dyDescent="0.15">
      <c r="B32" s="114"/>
      <c r="C32" s="82"/>
      <c r="D32" s="82"/>
      <c r="E32" s="82"/>
      <c r="F32" s="82"/>
      <c r="G32" s="82"/>
      <c r="H32" s="82"/>
      <c r="I32" s="82"/>
      <c r="J32" s="81"/>
      <c r="K32" s="81"/>
      <c r="L32" s="81"/>
      <c r="M32" s="81"/>
      <c r="N32" s="81"/>
      <c r="O32" s="165"/>
      <c r="P32" s="81"/>
      <c r="Q32" s="81"/>
      <c r="R32" s="81"/>
      <c r="S32" s="81"/>
      <c r="T32" s="81"/>
      <c r="U32" s="81"/>
    </row>
    <row r="33" spans="2:21" ht="26.25" customHeight="1" x14ac:dyDescent="0.15">
      <c r="B33" s="1">
        <v>1</v>
      </c>
      <c r="C33" s="78"/>
      <c r="D33" s="78"/>
      <c r="E33" s="78"/>
      <c r="F33" s="78"/>
      <c r="G33" s="78"/>
      <c r="H33" s="78"/>
      <c r="I33" s="78"/>
      <c r="J33" s="85"/>
      <c r="K33" s="78"/>
      <c r="L33" s="78"/>
      <c r="M33" s="38"/>
      <c r="N33" s="37"/>
      <c r="O33" s="39"/>
      <c r="P33" s="80"/>
      <c r="Q33" s="80"/>
      <c r="R33" s="79"/>
      <c r="S33" s="79"/>
      <c r="T33" s="79"/>
      <c r="U33" s="79"/>
    </row>
    <row r="34" spans="2:21" ht="26.25" customHeight="1" x14ac:dyDescent="0.15">
      <c r="B34" s="1">
        <v>2</v>
      </c>
      <c r="C34" s="78"/>
      <c r="D34" s="78"/>
      <c r="E34" s="78"/>
      <c r="F34" s="78"/>
      <c r="G34" s="78"/>
      <c r="H34" s="78"/>
      <c r="I34" s="78"/>
      <c r="J34" s="85"/>
      <c r="K34" s="78"/>
      <c r="L34" s="78"/>
      <c r="M34" s="38"/>
      <c r="N34" s="37"/>
      <c r="O34" s="39"/>
      <c r="P34" s="80"/>
      <c r="Q34" s="80"/>
      <c r="R34" s="79"/>
      <c r="S34" s="79"/>
      <c r="T34" s="79"/>
      <c r="U34" s="79"/>
    </row>
    <row r="35" spans="2:21" ht="26.25" customHeight="1" x14ac:dyDescent="0.15">
      <c r="B35" s="1">
        <v>3</v>
      </c>
      <c r="C35" s="78"/>
      <c r="D35" s="78"/>
      <c r="E35" s="78"/>
      <c r="F35" s="78"/>
      <c r="G35" s="78"/>
      <c r="H35" s="78"/>
      <c r="I35" s="78"/>
      <c r="J35" s="85"/>
      <c r="K35" s="78"/>
      <c r="L35" s="78"/>
      <c r="M35" s="38"/>
      <c r="N35" s="37"/>
      <c r="O35" s="39"/>
      <c r="P35" s="80"/>
      <c r="Q35" s="80"/>
      <c r="R35" s="79"/>
      <c r="S35" s="79"/>
      <c r="T35" s="79"/>
      <c r="U35" s="79"/>
    </row>
    <row r="36" spans="2:21" ht="26.25" customHeight="1" x14ac:dyDescent="0.15">
      <c r="B36" s="1">
        <v>4</v>
      </c>
      <c r="C36" s="78"/>
      <c r="D36" s="78"/>
      <c r="E36" s="78"/>
      <c r="F36" s="78"/>
      <c r="G36" s="78"/>
      <c r="H36" s="78"/>
      <c r="I36" s="78"/>
      <c r="J36" s="85"/>
      <c r="K36" s="78"/>
      <c r="L36" s="78"/>
      <c r="M36" s="38"/>
      <c r="N36" s="37"/>
      <c r="O36" s="39"/>
      <c r="P36" s="80"/>
      <c r="Q36" s="80"/>
      <c r="R36" s="79"/>
      <c r="S36" s="79"/>
      <c r="T36" s="79"/>
      <c r="U36" s="79"/>
    </row>
    <row r="37" spans="2:21" ht="26.25" customHeight="1" x14ac:dyDescent="0.15">
      <c r="B37" s="1">
        <v>5</v>
      </c>
      <c r="C37" s="78"/>
      <c r="D37" s="78"/>
      <c r="E37" s="78"/>
      <c r="F37" s="78"/>
      <c r="G37" s="78"/>
      <c r="H37" s="78"/>
      <c r="I37" s="78"/>
      <c r="J37" s="85"/>
      <c r="K37" s="78"/>
      <c r="L37" s="78"/>
      <c r="M37" s="38"/>
      <c r="N37" s="37"/>
      <c r="O37" s="39"/>
      <c r="P37" s="80"/>
      <c r="Q37" s="80"/>
      <c r="R37" s="79"/>
      <c r="S37" s="79"/>
      <c r="T37" s="79"/>
      <c r="U37" s="79"/>
    </row>
    <row r="38" spans="2:21" ht="26.25" customHeight="1" x14ac:dyDescent="0.15">
      <c r="B38" s="1">
        <v>6</v>
      </c>
      <c r="C38" s="78"/>
      <c r="D38" s="78"/>
      <c r="E38" s="78"/>
      <c r="F38" s="78"/>
      <c r="G38" s="78"/>
      <c r="H38" s="78"/>
      <c r="I38" s="78"/>
      <c r="J38" s="85"/>
      <c r="K38" s="78"/>
      <c r="L38" s="78"/>
      <c r="M38" s="38"/>
      <c r="N38" s="37"/>
      <c r="O38" s="39"/>
      <c r="P38" s="80"/>
      <c r="Q38" s="80"/>
      <c r="R38" s="79"/>
      <c r="S38" s="79"/>
      <c r="T38" s="79"/>
      <c r="U38" s="79"/>
    </row>
    <row r="39" spans="2:21" ht="26.25" customHeight="1" x14ac:dyDescent="0.15">
      <c r="B39" s="1">
        <v>7</v>
      </c>
      <c r="C39" s="78"/>
      <c r="D39" s="78"/>
      <c r="E39" s="78"/>
      <c r="F39" s="78"/>
      <c r="G39" s="78"/>
      <c r="H39" s="78"/>
      <c r="I39" s="78"/>
      <c r="J39" s="85"/>
      <c r="K39" s="78"/>
      <c r="L39" s="78"/>
      <c r="M39" s="38"/>
      <c r="N39" s="37"/>
      <c r="O39" s="39"/>
      <c r="P39" s="80"/>
      <c r="Q39" s="80"/>
      <c r="R39" s="79"/>
      <c r="S39" s="79"/>
      <c r="T39" s="79"/>
      <c r="U39" s="79"/>
    </row>
    <row r="40" spans="2:21" ht="26.25" customHeight="1" x14ac:dyDescent="0.15">
      <c r="B40" s="1">
        <v>8</v>
      </c>
      <c r="C40" s="78"/>
      <c r="D40" s="78"/>
      <c r="E40" s="78"/>
      <c r="F40" s="78"/>
      <c r="G40" s="78"/>
      <c r="H40" s="78"/>
      <c r="I40" s="78"/>
      <c r="J40" s="78"/>
      <c r="K40" s="78"/>
      <c r="L40" s="78"/>
      <c r="M40" s="38"/>
      <c r="N40" s="37"/>
      <c r="O40" s="27"/>
      <c r="P40" s="80"/>
      <c r="Q40" s="80"/>
      <c r="R40" s="79"/>
      <c r="S40" s="79"/>
      <c r="T40" s="79"/>
      <c r="U40" s="79"/>
    </row>
    <row r="41" spans="2:21" ht="26.25" customHeight="1" x14ac:dyDescent="0.15">
      <c r="B41" s="1">
        <v>9</v>
      </c>
      <c r="C41" s="78"/>
      <c r="D41" s="78"/>
      <c r="E41" s="78"/>
      <c r="F41" s="78"/>
      <c r="G41" s="78"/>
      <c r="H41" s="78"/>
      <c r="I41" s="78"/>
      <c r="J41" s="78"/>
      <c r="K41" s="78"/>
      <c r="L41" s="78"/>
      <c r="M41" s="38"/>
      <c r="N41" s="37"/>
      <c r="O41" s="27"/>
      <c r="P41" s="80"/>
      <c r="Q41" s="80"/>
      <c r="R41" s="79"/>
      <c r="S41" s="79"/>
      <c r="T41" s="79"/>
      <c r="U41" s="79"/>
    </row>
    <row r="42" spans="2:21" ht="26.25" customHeight="1" x14ac:dyDescent="0.15">
      <c r="B42" s="1">
        <v>10</v>
      </c>
      <c r="C42" s="78"/>
      <c r="D42" s="78"/>
      <c r="E42" s="78"/>
      <c r="F42" s="78"/>
      <c r="G42" s="78"/>
      <c r="H42" s="78"/>
      <c r="I42" s="78"/>
      <c r="J42" s="78"/>
      <c r="K42" s="78"/>
      <c r="L42" s="78"/>
      <c r="M42" s="38"/>
      <c r="N42" s="37"/>
      <c r="O42" s="27"/>
      <c r="P42" s="80"/>
      <c r="Q42" s="80"/>
      <c r="R42" s="79"/>
      <c r="S42" s="79"/>
      <c r="T42" s="79"/>
      <c r="U42" s="79"/>
    </row>
    <row r="43" spans="2:21" ht="26.25" customHeight="1" x14ac:dyDescent="0.15">
      <c r="B43" s="1">
        <v>11</v>
      </c>
      <c r="C43" s="78"/>
      <c r="D43" s="78"/>
      <c r="E43" s="78"/>
      <c r="F43" s="78"/>
      <c r="G43" s="78"/>
      <c r="H43" s="78"/>
      <c r="I43" s="78"/>
      <c r="J43" s="78"/>
      <c r="K43" s="78"/>
      <c r="L43" s="78"/>
      <c r="M43" s="38"/>
      <c r="N43" s="37"/>
      <c r="O43" s="27"/>
      <c r="P43" s="80"/>
      <c r="Q43" s="80"/>
      <c r="R43" s="79"/>
      <c r="S43" s="79"/>
      <c r="T43" s="79"/>
      <c r="U43" s="79"/>
    </row>
    <row r="44" spans="2:21" ht="26.25" customHeight="1" x14ac:dyDescent="0.15">
      <c r="B44" s="1">
        <v>12</v>
      </c>
      <c r="C44" s="78"/>
      <c r="D44" s="78"/>
      <c r="E44" s="78"/>
      <c r="F44" s="78"/>
      <c r="G44" s="78"/>
      <c r="H44" s="78"/>
      <c r="I44" s="78"/>
      <c r="J44" s="78"/>
      <c r="K44" s="78"/>
      <c r="L44" s="78"/>
      <c r="M44" s="38"/>
      <c r="N44" s="37"/>
      <c r="O44" s="27"/>
      <c r="P44" s="80"/>
      <c r="Q44" s="80"/>
      <c r="R44" s="79"/>
      <c r="S44" s="79"/>
      <c r="T44" s="79"/>
      <c r="U44" s="79"/>
    </row>
    <row r="45" spans="2:21" ht="26.25" customHeight="1" x14ac:dyDescent="0.15">
      <c r="B45" s="1">
        <v>13</v>
      </c>
      <c r="C45" s="78"/>
      <c r="D45" s="78"/>
      <c r="E45" s="78"/>
      <c r="F45" s="78"/>
      <c r="G45" s="78"/>
      <c r="H45" s="78"/>
      <c r="I45" s="78"/>
      <c r="J45" s="78"/>
      <c r="K45" s="78"/>
      <c r="L45" s="78"/>
      <c r="M45" s="38"/>
      <c r="N45" s="37"/>
      <c r="O45" s="27"/>
      <c r="P45" s="80"/>
      <c r="Q45" s="80"/>
      <c r="R45" s="79"/>
      <c r="S45" s="79"/>
      <c r="T45" s="79"/>
      <c r="U45" s="79"/>
    </row>
    <row r="46" spans="2:21" ht="26.25" customHeight="1" x14ac:dyDescent="0.15">
      <c r="B46" s="1">
        <v>14</v>
      </c>
      <c r="C46" s="78"/>
      <c r="D46" s="78"/>
      <c r="E46" s="78"/>
      <c r="F46" s="78"/>
      <c r="G46" s="78"/>
      <c r="H46" s="78"/>
      <c r="I46" s="78"/>
      <c r="J46" s="78"/>
      <c r="K46" s="78"/>
      <c r="L46" s="78"/>
      <c r="M46" s="38"/>
      <c r="N46" s="37"/>
      <c r="O46" s="27"/>
      <c r="P46" s="80"/>
      <c r="Q46" s="80"/>
      <c r="R46" s="79"/>
      <c r="S46" s="79"/>
      <c r="T46" s="79"/>
      <c r="U46" s="79"/>
    </row>
    <row r="47" spans="2:21" ht="26.25" customHeight="1" x14ac:dyDescent="0.15">
      <c r="B47" s="1">
        <v>15</v>
      </c>
      <c r="C47" s="78"/>
      <c r="D47" s="78"/>
      <c r="E47" s="78"/>
      <c r="F47" s="78"/>
      <c r="G47" s="78"/>
      <c r="H47" s="78"/>
      <c r="I47" s="78"/>
      <c r="J47" s="78"/>
      <c r="K47" s="78"/>
      <c r="L47" s="78"/>
      <c r="M47" s="38"/>
      <c r="N47" s="37"/>
      <c r="O47" s="27"/>
      <c r="P47" s="80"/>
      <c r="Q47" s="80"/>
      <c r="R47" s="79"/>
      <c r="S47" s="79"/>
      <c r="T47" s="79"/>
      <c r="U47" s="79"/>
    </row>
    <row r="48" spans="2:21" ht="26.25" customHeight="1" x14ac:dyDescent="0.15">
      <c r="B48" s="1">
        <v>16</v>
      </c>
      <c r="C48" s="78"/>
      <c r="D48" s="78"/>
      <c r="E48" s="78"/>
      <c r="F48" s="78"/>
      <c r="G48" s="78"/>
      <c r="H48" s="78"/>
      <c r="I48" s="78"/>
      <c r="J48" s="78"/>
      <c r="K48" s="78"/>
      <c r="L48" s="78"/>
      <c r="M48" s="38"/>
      <c r="N48" s="37"/>
      <c r="O48" s="27"/>
      <c r="P48" s="80"/>
      <c r="Q48" s="80"/>
      <c r="R48" s="79"/>
      <c r="S48" s="79"/>
      <c r="T48" s="79"/>
      <c r="U48" s="79"/>
    </row>
    <row r="49" spans="2:25" ht="26.25" customHeight="1" x14ac:dyDescent="0.15">
      <c r="B49" s="1">
        <v>17</v>
      </c>
      <c r="C49" s="78"/>
      <c r="D49" s="78"/>
      <c r="E49" s="78"/>
      <c r="F49" s="78"/>
      <c r="G49" s="78"/>
      <c r="H49" s="78"/>
      <c r="I49" s="78"/>
      <c r="J49" s="78"/>
      <c r="K49" s="78"/>
      <c r="L49" s="78"/>
      <c r="M49" s="38"/>
      <c r="N49" s="37"/>
      <c r="O49" s="27"/>
      <c r="P49" s="80"/>
      <c r="Q49" s="80"/>
      <c r="R49" s="79"/>
      <c r="S49" s="79"/>
      <c r="T49" s="79"/>
      <c r="U49" s="79"/>
    </row>
    <row r="50" spans="2:25" ht="26.25" customHeight="1" x14ac:dyDescent="0.15">
      <c r="B50" s="1">
        <v>18</v>
      </c>
      <c r="C50" s="78"/>
      <c r="D50" s="78"/>
      <c r="E50" s="78"/>
      <c r="F50" s="78"/>
      <c r="G50" s="78"/>
      <c r="H50" s="78"/>
      <c r="I50" s="78"/>
      <c r="J50" s="78"/>
      <c r="K50" s="78"/>
      <c r="L50" s="78"/>
      <c r="M50" s="38"/>
      <c r="N50" s="37"/>
      <c r="O50" s="27"/>
      <c r="P50" s="80"/>
      <c r="Q50" s="80"/>
      <c r="R50" s="79"/>
      <c r="S50" s="79"/>
      <c r="T50" s="79"/>
      <c r="U50" s="79"/>
    </row>
    <row r="51" spans="2:25" ht="26.25" customHeight="1" x14ac:dyDescent="0.15">
      <c r="B51" s="1">
        <v>19</v>
      </c>
      <c r="C51" s="78"/>
      <c r="D51" s="78"/>
      <c r="E51" s="78"/>
      <c r="F51" s="78"/>
      <c r="G51" s="78"/>
      <c r="H51" s="78"/>
      <c r="I51" s="78"/>
      <c r="J51" s="78"/>
      <c r="K51" s="78"/>
      <c r="L51" s="78"/>
      <c r="M51" s="38"/>
      <c r="N51" s="37"/>
      <c r="O51" s="27"/>
      <c r="P51" s="80"/>
      <c r="Q51" s="80"/>
      <c r="R51" s="79"/>
      <c r="S51" s="79"/>
      <c r="T51" s="79"/>
      <c r="U51" s="79"/>
      <c r="X51" s="6"/>
      <c r="Y51" s="6"/>
    </row>
    <row r="52" spans="2:25" ht="26.25" customHeight="1" thickBot="1" x14ac:dyDescent="0.2">
      <c r="B52" s="16">
        <v>20</v>
      </c>
      <c r="C52" s="77"/>
      <c r="D52" s="77"/>
      <c r="E52" s="77"/>
      <c r="F52" s="77"/>
      <c r="G52" s="77"/>
      <c r="H52" s="77"/>
      <c r="I52" s="77"/>
      <c r="J52" s="77"/>
      <c r="K52" s="78"/>
      <c r="L52" s="78"/>
      <c r="M52" s="38"/>
      <c r="N52" s="37"/>
      <c r="O52" s="27"/>
      <c r="P52" s="78"/>
      <c r="Q52" s="78"/>
      <c r="R52" s="79"/>
      <c r="S52" s="79"/>
      <c r="T52" s="79"/>
      <c r="U52" s="79"/>
      <c r="X52" s="6"/>
      <c r="Y52" s="6"/>
    </row>
    <row r="53" spans="2:25" ht="22.5" customHeight="1" thickBot="1" x14ac:dyDescent="0.2">
      <c r="B53" s="59" t="s">
        <v>15</v>
      </c>
      <c r="C53" s="70"/>
      <c r="D53" s="67" t="str">
        <f>IF(O33="","",SUM(COUNTIF(O33:O52,AD1),COUNTIF(O33:O52,AE1),COUNTIF(O33:O52,AF1),COUNTIF(O33:O52,AG1)))</f>
        <v/>
      </c>
      <c r="E53" s="68"/>
      <c r="F53" s="9" t="s">
        <v>7</v>
      </c>
      <c r="G53" s="71" t="s">
        <v>16</v>
      </c>
      <c r="H53" s="72"/>
      <c r="I53" s="67" t="str">
        <f>IF(O33="","",COUNTIF(O33:O52,AH1))</f>
        <v/>
      </c>
      <c r="J53" s="69"/>
      <c r="K53" s="7" t="s">
        <v>7</v>
      </c>
      <c r="L53" t="s">
        <v>61</v>
      </c>
      <c r="Y53" s="17"/>
    </row>
    <row r="54" spans="2:25" x14ac:dyDescent="0.15">
      <c r="L54" s="24" t="s">
        <v>64</v>
      </c>
      <c r="X54" s="6"/>
      <c r="Y54" s="6"/>
    </row>
    <row r="55" spans="2:25" ht="14.25" thickBot="1" x14ac:dyDescent="0.2">
      <c r="D55" s="19" t="s">
        <v>62</v>
      </c>
      <c r="E55" s="19"/>
      <c r="H55" s="132" t="s">
        <v>59</v>
      </c>
      <c r="I55" s="133"/>
      <c r="J55" s="134"/>
      <c r="L55" s="132" t="s">
        <v>11</v>
      </c>
      <c r="M55" s="133"/>
      <c r="N55" s="134"/>
      <c r="P55" s="53" t="s">
        <v>111</v>
      </c>
      <c r="W55" s="6"/>
      <c r="X55" s="6"/>
      <c r="Y55" s="6"/>
    </row>
    <row r="56" spans="2:25" ht="40.5" customHeight="1" thickBot="1" x14ac:dyDescent="0.2">
      <c r="B56" s="59" t="s">
        <v>8</v>
      </c>
      <c r="C56" s="60"/>
      <c r="D56" s="73" t="str">
        <f>D53</f>
        <v/>
      </c>
      <c r="E56" s="74"/>
      <c r="F56" s="10" t="s">
        <v>7</v>
      </c>
      <c r="G56" s="2" t="s">
        <v>9</v>
      </c>
      <c r="H56" s="130">
        <v>4000</v>
      </c>
      <c r="I56" s="130"/>
      <c r="J56" s="130"/>
      <c r="K56" s="2" t="s">
        <v>10</v>
      </c>
      <c r="L56" s="131" t="str">
        <f>IF(D56="","",D56*H56)</f>
        <v/>
      </c>
      <c r="M56" s="68"/>
      <c r="N56" s="69"/>
      <c r="O56" s="129" t="s">
        <v>60</v>
      </c>
      <c r="P56" s="70"/>
      <c r="Q56" s="64"/>
      <c r="R56" s="65"/>
      <c r="S56" s="65"/>
      <c r="T56" s="65"/>
      <c r="U56" s="66"/>
      <c r="X56" s="6"/>
      <c r="Y56" s="6"/>
    </row>
    <row r="57" spans="2:25" ht="7.5" customHeight="1" x14ac:dyDescent="0.15"/>
    <row r="58" spans="2:25" ht="14.25" x14ac:dyDescent="0.15">
      <c r="B58" s="5" t="s">
        <v>108</v>
      </c>
    </row>
  </sheetData>
  <sheetProtection sheet="1" objects="1" scenarios="1"/>
  <mergeCells count="218">
    <mergeCell ref="R35:U35"/>
    <mergeCell ref="N5:T5"/>
    <mergeCell ref="B5:C5"/>
    <mergeCell ref="D5:K5"/>
    <mergeCell ref="L5:M5"/>
    <mergeCell ref="B6:C7"/>
    <mergeCell ref="D7:K7"/>
    <mergeCell ref="E6:G6"/>
    <mergeCell ref="H6:J6"/>
    <mergeCell ref="M6:P6"/>
    <mergeCell ref="R6:U6"/>
    <mergeCell ref="B31:B32"/>
    <mergeCell ref="O31:O32"/>
    <mergeCell ref="N31:N32"/>
    <mergeCell ref="C31:E32"/>
    <mergeCell ref="F31:I32"/>
    <mergeCell ref="J31:L32"/>
    <mergeCell ref="M31:M32"/>
    <mergeCell ref="T28:U28"/>
    <mergeCell ref="T29:U29"/>
    <mergeCell ref="C34:E34"/>
    <mergeCell ref="F34:I34"/>
    <mergeCell ref="J34:L34"/>
    <mergeCell ref="P34:Q34"/>
    <mergeCell ref="R34:U34"/>
    <mergeCell ref="R18:U18"/>
    <mergeCell ref="D18:H18"/>
    <mergeCell ref="I18:M18"/>
    <mergeCell ref="N18:Q18"/>
    <mergeCell ref="C40:E40"/>
    <mergeCell ref="F40:I40"/>
    <mergeCell ref="J40:L40"/>
    <mergeCell ref="P40:Q40"/>
    <mergeCell ref="R40:U40"/>
    <mergeCell ref="C36:E36"/>
    <mergeCell ref="F36:I36"/>
    <mergeCell ref="J36:L36"/>
    <mergeCell ref="P36:Q36"/>
    <mergeCell ref="R36:U36"/>
    <mergeCell ref="C37:E37"/>
    <mergeCell ref="F37:I37"/>
    <mergeCell ref="J37:L37"/>
    <mergeCell ref="P37:Q37"/>
    <mergeCell ref="R37:U37"/>
    <mergeCell ref="R38:U38"/>
    <mergeCell ref="C39:E39"/>
    <mergeCell ref="F39:I39"/>
    <mergeCell ref="J39:L39"/>
    <mergeCell ref="P39:Q39"/>
    <mergeCell ref="R39:U39"/>
    <mergeCell ref="B2:U2"/>
    <mergeCell ref="C44:E44"/>
    <mergeCell ref="F44:I44"/>
    <mergeCell ref="J44:L44"/>
    <mergeCell ref="P44:Q44"/>
    <mergeCell ref="R44:U44"/>
    <mergeCell ref="C45:E45"/>
    <mergeCell ref="F45:I45"/>
    <mergeCell ref="C42:E42"/>
    <mergeCell ref="F42:I42"/>
    <mergeCell ref="J42:L42"/>
    <mergeCell ref="P42:Q42"/>
    <mergeCell ref="R42:U42"/>
    <mergeCell ref="C43:E43"/>
    <mergeCell ref="F43:I43"/>
    <mergeCell ref="J43:L43"/>
    <mergeCell ref="N8:Q8"/>
    <mergeCell ref="S8:U8"/>
    <mergeCell ref="P43:Q43"/>
    <mergeCell ref="R43:U43"/>
    <mergeCell ref="C38:E38"/>
    <mergeCell ref="F38:I38"/>
    <mergeCell ref="J38:L38"/>
    <mergeCell ref="P38:Q38"/>
    <mergeCell ref="B9:C9"/>
    <mergeCell ref="D9:K9"/>
    <mergeCell ref="P31:Q32"/>
    <mergeCell ref="O56:P56"/>
    <mergeCell ref="H56:J56"/>
    <mergeCell ref="L56:N56"/>
    <mergeCell ref="H55:J55"/>
    <mergeCell ref="L55:N55"/>
    <mergeCell ref="C41:E41"/>
    <mergeCell ref="F41:I41"/>
    <mergeCell ref="J41:L41"/>
    <mergeCell ref="P41:Q41"/>
    <mergeCell ref="C35:E35"/>
    <mergeCell ref="F35:I35"/>
    <mergeCell ref="J35:L35"/>
    <mergeCell ref="P35:Q35"/>
    <mergeCell ref="B18:C18"/>
    <mergeCell ref="L12:M12"/>
    <mergeCell ref="L13:M13"/>
    <mergeCell ref="N12:U12"/>
    <mergeCell ref="N13:U13"/>
    <mergeCell ref="L17:M17"/>
    <mergeCell ref="R41:U41"/>
    <mergeCell ref="D11:K11"/>
    <mergeCell ref="N7:U7"/>
    <mergeCell ref="N14:U14"/>
    <mergeCell ref="D14:I14"/>
    <mergeCell ref="N4:U4"/>
    <mergeCell ref="B8:C8"/>
    <mergeCell ref="L8:M8"/>
    <mergeCell ref="B15:C15"/>
    <mergeCell ref="J15:K15"/>
    <mergeCell ref="D8:G8"/>
    <mergeCell ref="J8:K8"/>
    <mergeCell ref="B4:C4"/>
    <mergeCell ref="D4:K4"/>
    <mergeCell ref="L4:M4"/>
    <mergeCell ref="B14:C14"/>
    <mergeCell ref="L14:M14"/>
    <mergeCell ref="J14:K14"/>
    <mergeCell ref="L7:M7"/>
    <mergeCell ref="L9:M9"/>
    <mergeCell ref="N9:U9"/>
    <mergeCell ref="B12:C13"/>
    <mergeCell ref="E12:G12"/>
    <mergeCell ref="H12:J12"/>
    <mergeCell ref="D13:K13"/>
    <mergeCell ref="B11:C11"/>
    <mergeCell ref="L11:M11"/>
    <mergeCell ref="L16:M16"/>
    <mergeCell ref="N16:U16"/>
    <mergeCell ref="B17:C17"/>
    <mergeCell ref="L15:M15"/>
    <mergeCell ref="D16:K16"/>
    <mergeCell ref="N15:U15"/>
    <mergeCell ref="B16:C16"/>
    <mergeCell ref="D15:I15"/>
    <mergeCell ref="N17:Q17"/>
    <mergeCell ref="S17:U17"/>
    <mergeCell ref="D17:G17"/>
    <mergeCell ref="I17:K17"/>
    <mergeCell ref="B25:B26"/>
    <mergeCell ref="M25:M26"/>
    <mergeCell ref="P25:Q26"/>
    <mergeCell ref="N25:O26"/>
    <mergeCell ref="T27:U27"/>
    <mergeCell ref="R31:U32"/>
    <mergeCell ref="C33:E33"/>
    <mergeCell ref="F33:I33"/>
    <mergeCell ref="J33:L33"/>
    <mergeCell ref="P33:Q33"/>
    <mergeCell ref="R33:U33"/>
    <mergeCell ref="J29:L29"/>
    <mergeCell ref="N29:O29"/>
    <mergeCell ref="P29:Q29"/>
    <mergeCell ref="R25:R26"/>
    <mergeCell ref="S25:S26"/>
    <mergeCell ref="N27:O27"/>
    <mergeCell ref="C25:E26"/>
    <mergeCell ref="F25:I26"/>
    <mergeCell ref="J25:L26"/>
    <mergeCell ref="T25:U26"/>
    <mergeCell ref="F49:I49"/>
    <mergeCell ref="J49:L49"/>
    <mergeCell ref="P49:Q49"/>
    <mergeCell ref="R49:U49"/>
    <mergeCell ref="J45:L45"/>
    <mergeCell ref="P45:Q45"/>
    <mergeCell ref="R45:U45"/>
    <mergeCell ref="C46:E46"/>
    <mergeCell ref="F46:I46"/>
    <mergeCell ref="J46:L46"/>
    <mergeCell ref="P46:Q46"/>
    <mergeCell ref="R46:U46"/>
    <mergeCell ref="C47:E47"/>
    <mergeCell ref="F47:I47"/>
    <mergeCell ref="J47:L47"/>
    <mergeCell ref="P47:Q47"/>
    <mergeCell ref="R47:U47"/>
    <mergeCell ref="C48:E48"/>
    <mergeCell ref="F48:I48"/>
    <mergeCell ref="J48:L48"/>
    <mergeCell ref="P48:Q48"/>
    <mergeCell ref="R48:U48"/>
    <mergeCell ref="C49:E49"/>
    <mergeCell ref="C52:E52"/>
    <mergeCell ref="F52:I52"/>
    <mergeCell ref="J52:L52"/>
    <mergeCell ref="P52:Q52"/>
    <mergeCell ref="R52:U52"/>
    <mergeCell ref="C50:E50"/>
    <mergeCell ref="F50:I50"/>
    <mergeCell ref="J50:L50"/>
    <mergeCell ref="P50:Q50"/>
    <mergeCell ref="R50:U50"/>
    <mergeCell ref="C51:E51"/>
    <mergeCell ref="F51:I51"/>
    <mergeCell ref="J51:L51"/>
    <mergeCell ref="P51:Q51"/>
    <mergeCell ref="R51:U51"/>
    <mergeCell ref="W11:Z11"/>
    <mergeCell ref="X23:Y23"/>
    <mergeCell ref="B21:C21"/>
    <mergeCell ref="L21:M21"/>
    <mergeCell ref="D21:K21"/>
    <mergeCell ref="N21:U21"/>
    <mergeCell ref="Q56:U56"/>
    <mergeCell ref="D53:E53"/>
    <mergeCell ref="I53:J53"/>
    <mergeCell ref="B53:C53"/>
    <mergeCell ref="G53:H53"/>
    <mergeCell ref="B56:C56"/>
    <mergeCell ref="D56:E56"/>
    <mergeCell ref="P27:Q27"/>
    <mergeCell ref="C27:E27"/>
    <mergeCell ref="F27:I27"/>
    <mergeCell ref="J27:L27"/>
    <mergeCell ref="C28:E28"/>
    <mergeCell ref="F28:I28"/>
    <mergeCell ref="J28:L28"/>
    <mergeCell ref="N28:O28"/>
    <mergeCell ref="P28:Q28"/>
    <mergeCell ref="C29:E29"/>
    <mergeCell ref="F29:I29"/>
  </mergeCells>
  <phoneticPr fontId="1"/>
  <conditionalFormatting sqref="N4:U4 N5:T5 D4:K5 E6:J6 D7:K7 M6:P6 R6:U6 N7:U7 N8:Q8 S8:U8 N9:U9 D9:K9 D8 I8:J8">
    <cfRule type="cellIs" dxfId="12" priority="15" operator="equal">
      <formula>""</formula>
    </cfRule>
  </conditionalFormatting>
  <conditionalFormatting sqref="D11:K11 D14:I14 N11:U16 D18 D16:K16 D15 J15:K15 I18">
    <cfRule type="cellIs" dxfId="11" priority="14" operator="equal">
      <formula>""</formula>
    </cfRule>
  </conditionalFormatting>
  <conditionalFormatting sqref="Q56:U56">
    <cfRule type="cellIs" dxfId="10" priority="11" operator="equal">
      <formula>""</formula>
    </cfRule>
  </conditionalFormatting>
  <conditionalFormatting sqref="C27:U29 C33:U52">
    <cfRule type="cellIs" dxfId="9" priority="12" operator="equal">
      <formula>""</formula>
    </cfRule>
  </conditionalFormatting>
  <conditionalFormatting sqref="E12:J12 D13:K13">
    <cfRule type="cellIs" dxfId="8" priority="9" operator="equal">
      <formula>""</formula>
    </cfRule>
  </conditionalFormatting>
  <conditionalFormatting sqref="N17:Q17 S17:U17">
    <cfRule type="cellIs" dxfId="7" priority="8" operator="equal">
      <formula>""</formula>
    </cfRule>
  </conditionalFormatting>
  <conditionalFormatting sqref="D17:G17 I17:K17">
    <cfRule type="cellIs" dxfId="6" priority="7" operator="equal">
      <formula>""</formula>
    </cfRule>
  </conditionalFormatting>
  <conditionalFormatting sqref="W23">
    <cfRule type="containsText" dxfId="5" priority="5" operator="containsText" text="NG">
      <formula>NOT(ISERROR(SEARCH("NG",W23)))</formula>
    </cfRule>
    <cfRule type="cellIs" dxfId="4" priority="6" operator="equal">
      <formula>NG</formula>
    </cfRule>
  </conditionalFormatting>
  <conditionalFormatting sqref="D21:K21">
    <cfRule type="cellIs" dxfId="3" priority="4" operator="equal">
      <formula>""</formula>
    </cfRule>
  </conditionalFormatting>
  <conditionalFormatting sqref="N21:U21">
    <cfRule type="cellIs" dxfId="2" priority="3" operator="equal">
      <formula>""</formula>
    </cfRule>
  </conditionalFormatting>
  <conditionalFormatting sqref="N18:Q18">
    <cfRule type="cellIs" dxfId="1" priority="2" operator="equal">
      <formula>""</formula>
    </cfRule>
  </conditionalFormatting>
  <conditionalFormatting sqref="R18:U18">
    <cfRule type="cellIs" dxfId="0" priority="1" operator="equal">
      <formula>""</formula>
    </cfRule>
  </conditionalFormatting>
  <dataValidations count="6">
    <dataValidation type="list" allowBlank="1" showInputMessage="1" showErrorMessage="1" sqref="N27:O29">
      <formula1>$AD$2:$AG$2</formula1>
    </dataValidation>
    <dataValidation type="list" allowBlank="1" showInputMessage="1" showErrorMessage="1" sqref="R27:R29">
      <formula1>$AD$3:$AF$3</formula1>
    </dataValidation>
    <dataValidation type="list" allowBlank="1" showInputMessage="1" showErrorMessage="1" sqref="S27:S29">
      <formula1>$AD$4:$AE$4</formula1>
    </dataValidation>
    <dataValidation type="list" allowBlank="1" showInputMessage="1" showErrorMessage="1" sqref="N33:N52">
      <formula1>$AD$5:$AF$5</formula1>
    </dataValidation>
    <dataValidation type="list" allowBlank="1" showInputMessage="1" showErrorMessage="1" sqref="M33:M52 M27:M29">
      <formula1>$AD$6:$AF$6</formula1>
    </dataValidation>
    <dataValidation type="list" showInputMessage="1" showErrorMessage="1" sqref="O33:O52">
      <formula1>$AD$1:$AI$1</formula1>
    </dataValidation>
  </dataValidations>
  <pageMargins left="0.23622047244094491" right="0.19685039370078741" top="0.15748031496062992" bottom="0.19685039370078741" header="0.31496062992125984" footer="0.31496062992125984"/>
  <pageSetup paperSize="9" scale="66" orientation="portrait" r:id="rId1"/>
  <drawing r:id="rId2"/>
  <legacyDrawing r:id="rId3"/>
  <controls>
    <mc:AlternateContent xmlns:mc="http://schemas.openxmlformats.org/markup-compatibility/2006">
      <mc:Choice Requires="x14">
        <control shapeId="1038" r:id="rId4" name="CheckBox1">
          <controlPr defaultSize="0" autoLine="0" linkedCell="Z23" r:id="rId5">
            <anchor moveWithCells="1" sizeWithCells="1">
              <from>
                <xdr:col>6</xdr:col>
                <xdr:colOff>171450</xdr:colOff>
                <xdr:row>22</xdr:row>
                <xdr:rowOff>47625</xdr:rowOff>
              </from>
              <to>
                <xdr:col>6</xdr:col>
                <xdr:colOff>381000</xdr:colOff>
                <xdr:row>22</xdr:row>
                <xdr:rowOff>342900</xdr:rowOff>
              </to>
            </anchor>
          </controlPr>
        </control>
      </mc:Choice>
      <mc:Fallback>
        <control shapeId="1038" r:id="rId4"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zoomScale="85" zoomScaleNormal="85" workbookViewId="0"/>
  </sheetViews>
  <sheetFormatPr defaultRowHeight="13.5" x14ac:dyDescent="0.15"/>
  <cols>
    <col min="3" max="3" width="15.875" customWidth="1"/>
    <col min="4" max="4" width="21.875" customWidth="1"/>
    <col min="5" max="5" width="16.875" customWidth="1"/>
    <col min="6" max="7" width="14.625" customWidth="1"/>
    <col min="8" max="8" width="7.125" bestFit="1" customWidth="1"/>
    <col min="9" max="9" width="7.25" bestFit="1" customWidth="1"/>
    <col min="10" max="10" width="9.125" bestFit="1" customWidth="1"/>
    <col min="11" max="11" width="7.25" bestFit="1" customWidth="1"/>
    <col min="12" max="12" width="9.125" bestFit="1" customWidth="1"/>
    <col min="13" max="13" width="7.25" bestFit="1" customWidth="1"/>
    <col min="14" max="14" width="9.125" bestFit="1" customWidth="1"/>
    <col min="15" max="15" width="7.25" bestFit="1" customWidth="1"/>
    <col min="16" max="16" width="9.125" bestFit="1" customWidth="1"/>
    <col min="17" max="17" width="5" bestFit="1" customWidth="1"/>
    <col min="18" max="18" width="12.875" customWidth="1"/>
    <col min="19" max="19" width="23.5" customWidth="1"/>
    <col min="20" max="20" width="18.125" customWidth="1"/>
  </cols>
  <sheetData>
    <row r="1" spans="1:20" s="42" customFormat="1" x14ac:dyDescent="0.15">
      <c r="B1" s="42" t="s">
        <v>85</v>
      </c>
      <c r="C1" s="42" t="s">
        <v>86</v>
      </c>
      <c r="D1" s="42" t="s">
        <v>87</v>
      </c>
      <c r="E1" s="42" t="s">
        <v>93</v>
      </c>
      <c r="F1" s="42" t="s">
        <v>88</v>
      </c>
      <c r="G1" s="42" t="s">
        <v>89</v>
      </c>
      <c r="H1" s="42" t="s">
        <v>94</v>
      </c>
      <c r="I1" s="42" t="s">
        <v>96</v>
      </c>
      <c r="J1" s="42" t="s">
        <v>100</v>
      </c>
      <c r="K1" s="42" t="s">
        <v>98</v>
      </c>
      <c r="L1" s="42" t="s">
        <v>102</v>
      </c>
      <c r="M1" s="42" t="s">
        <v>97</v>
      </c>
      <c r="N1" s="42" t="s">
        <v>101</v>
      </c>
      <c r="O1" s="42" t="s">
        <v>99</v>
      </c>
      <c r="P1" s="42" t="s">
        <v>103</v>
      </c>
      <c r="Q1" s="42" t="s">
        <v>90</v>
      </c>
      <c r="R1" s="42" t="s">
        <v>91</v>
      </c>
      <c r="S1" s="42" t="s">
        <v>92</v>
      </c>
      <c r="T1" s="42" t="s">
        <v>115</v>
      </c>
    </row>
    <row r="2" spans="1:20" s="45" customFormat="1" x14ac:dyDescent="0.15">
      <c r="A2" s="45" t="s">
        <v>104</v>
      </c>
      <c r="B2" s="45">
        <f>'申込(entry)用紙'!H6</f>
        <v>0</v>
      </c>
      <c r="C2" s="45">
        <f>'申込(entry)用紙'!D5</f>
        <v>0</v>
      </c>
      <c r="D2" s="45">
        <f>'申込(entry)用紙'!D11</f>
        <v>0</v>
      </c>
      <c r="E2" s="45" t="str">
        <f>'申込(entry)用紙'!W11</f>
        <v/>
      </c>
      <c r="F2" s="45">
        <f>'申込(entry)用紙'!D15</f>
        <v>0</v>
      </c>
      <c r="G2" s="45">
        <f>'申込(entry)用紙'!N15</f>
        <v>0</v>
      </c>
      <c r="H2" s="45" t="str">
        <f>'申込(entry)用紙'!D53</f>
        <v/>
      </c>
      <c r="I2" s="45">
        <f>COUNTIFS('申込(entry)用紙'!$N$33:$N$52,"高１",'申込(entry)用紙'!$O$33:$O$52,"Ｋ１")</f>
        <v>0</v>
      </c>
      <c r="J2" s="45">
        <f>COUNTIFS('申込(entry)用紙'!$N$33:$N$52,"高１",'申込(entry)用紙'!$O$33:$O$52,"ＷＫ１")</f>
        <v>0</v>
      </c>
      <c r="K2" s="45">
        <f>COUNTIFS('申込(entry)用紙'!$N$33:$N$52,"高１",'申込(entry)用紙'!$O$33:$O$52,"Ｃ１")</f>
        <v>0</v>
      </c>
      <c r="L2" s="45">
        <f>COUNTIFS('申込(entry)用紙'!$N$33:$N$52,"高１",'申込(entry)用紙'!$O$33:$O$52,"ＷＣ１")</f>
        <v>0</v>
      </c>
      <c r="M2" s="45">
        <f>COUNTIFS('申込(entry)用紙'!$N$33:$N$52,"高２",'申込(entry)用紙'!$O$33:$O$52,"Ｋ１")</f>
        <v>0</v>
      </c>
      <c r="N2" s="45">
        <f>COUNTIFS('申込(entry)用紙'!$N$33:$N$52,"高２",'申込(entry)用紙'!$O$33:$O$52,"ＷＫ１")</f>
        <v>0</v>
      </c>
      <c r="O2" s="45">
        <f>COUNTIFS('申込(entry)用紙'!$N$33:$N$52,"高２",'申込(entry)用紙'!$O$33:$O$52,"Ｃ１")</f>
        <v>0</v>
      </c>
      <c r="P2" s="45">
        <f>COUNTIFS('申込(entry)用紙'!$N$33:$N$52,"高２",'申込(entry)用紙'!$O$33:$O$52,"ＷＣ１")</f>
        <v>0</v>
      </c>
      <c r="Q2" s="45" t="str">
        <f>'申込(entry)用紙'!I53</f>
        <v/>
      </c>
      <c r="R2" s="46" t="str">
        <f>'申込(entry)用紙'!L56</f>
        <v/>
      </c>
      <c r="S2" s="45">
        <f>'申込(entry)用紙'!Q56</f>
        <v>0</v>
      </c>
      <c r="T2" s="45" t="str">
        <f>'申込(entry)用紙'!AB8</f>
        <v>＠</v>
      </c>
    </row>
  </sheetData>
  <sheetProtection sheet="1" objects="1" scenarios="1"/>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申込(entry)用紙</vt:lpstr>
      <vt:lpstr>集計(触らないでください）</vt:lpstr>
      <vt:lpstr>'申込(entry)用紙'!Print_Area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和歌山県教育委員会</dc:creator>
  <cp:lastModifiedBy>丸山　一馬</cp:lastModifiedBy>
  <cp:lastPrinted>2021-01-07T01:00:40Z</cp:lastPrinted>
  <dcterms:created xsi:type="dcterms:W3CDTF">2010-10-16T02:29:15Z</dcterms:created>
  <dcterms:modified xsi:type="dcterms:W3CDTF">2022-01-26T04:45:47Z</dcterms:modified>
</cp:coreProperties>
</file>