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52\Downloads\CSP\2022全中\"/>
    </mc:Choice>
  </mc:AlternateContent>
  <xr:revisionPtr revIDLastSave="0" documentId="13_ncr:1_{BF59A488-2A77-4F44-8DDC-2B65413431BE}" xr6:coauthVersionLast="47" xr6:coauthVersionMax="47" xr10:uidLastSave="{00000000-0000-0000-0000-000000000000}"/>
  <bookViews>
    <workbookView xWindow="-90" yWindow="-90" windowWidth="19380" windowHeight="10380" tabRatio="832" xr2:uid="{00000000-000D-0000-FFFF-FFFF00000000}"/>
  </bookViews>
  <sheets>
    <sheet name="手順" sheetId="12" r:id="rId1"/>
    <sheet name="参加申込書本紙" sheetId="17" r:id="rId2"/>
    <sheet name="参加者名簿" sheetId="1" r:id="rId3"/>
    <sheet name="種目別参加申込書" sheetId="5" r:id="rId4"/>
    <sheet name="パラメータ" sheetId="18" state="hidden" r:id="rId5"/>
  </sheets>
  <definedNames>
    <definedName name="_xlnm.Print_Area" localSheetId="2">参加者名簿!$A$1:$K$113</definedName>
    <definedName name="_xlnm.Print_Area" localSheetId="1">参加申込書本紙!$A$1:$W$45</definedName>
    <definedName name="_xlnm.Print_Area" localSheetId="0">手順!$A$1:$E$20</definedName>
    <definedName name="_xlnm.Print_Area" localSheetId="3">種目別参加申込書!$A$1:$J$522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2" l="1"/>
  <c r="C15" i="12" s="1"/>
  <c r="C5" i="12"/>
  <c r="C16" i="12" s="1"/>
  <c r="C3" i="12"/>
  <c r="C14" i="12" s="1"/>
  <c r="I1" i="5"/>
  <c r="B2" i="5"/>
  <c r="B2" i="1"/>
  <c r="I12" i="5"/>
  <c r="E12" i="5"/>
  <c r="I11" i="1"/>
  <c r="J7" i="1"/>
  <c r="D7" i="1"/>
  <c r="D35" i="17"/>
  <c r="J35" i="17" s="1"/>
  <c r="D36" i="17"/>
  <c r="J36" i="17" s="1"/>
  <c r="D37" i="17"/>
  <c r="J37" i="17" s="1"/>
  <c r="D38" i="17"/>
  <c r="J38" i="17" s="1"/>
  <c r="D39" i="17"/>
  <c r="J39" i="17" s="1"/>
  <c r="D40" i="17"/>
  <c r="J40" i="17" s="1"/>
  <c r="D41" i="17"/>
  <c r="J41" i="17" s="1"/>
  <c r="D42" i="17"/>
  <c r="J42" i="17" s="1"/>
  <c r="D43" i="17"/>
  <c r="J43" i="17" s="1"/>
  <c r="D34" i="17"/>
  <c r="J34" i="17" s="1"/>
  <c r="S35" i="17"/>
  <c r="S38" i="17" s="1"/>
  <c r="J44" i="17" l="1"/>
  <c r="S37" i="17" s="1"/>
  <c r="O41" i="17" s="1"/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4" i="1"/>
  <c r="V1" i="17"/>
  <c r="J1" i="1"/>
</calcChain>
</file>

<file path=xl/sharedStrings.xml><?xml version="1.0" encoding="utf-8"?>
<sst xmlns="http://schemas.openxmlformats.org/spreadsheetml/2006/main" count="256" uniqueCount="134">
  <si>
    <t>申し込み日</t>
    <rPh sb="0" eb="1">
      <t>モウ</t>
    </rPh>
    <rPh sb="2" eb="3">
      <t>コ</t>
    </rPh>
    <rPh sb="4" eb="5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</si>
  <si>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</si>
  <si>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</si>
  <si>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</si>
  <si>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（</t>
    <phoneticPr fontId="2"/>
  </si>
  <si>
    <t>）</t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</si>
  <si>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</si>
  <si>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カヌー協会</t>
    <rPh sb="3" eb="5">
      <t>キョウカイ</t>
    </rPh>
    <phoneticPr fontId="2"/>
  </si>
  <si>
    <t>会長名</t>
    <rPh sb="0" eb="2">
      <t>カイチョウ</t>
    </rPh>
    <rPh sb="2" eb="3">
      <t>メイ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</si>
  <si>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</si>
  <si>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</si>
  <si>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〒</t>
    <phoneticPr fontId="2"/>
  </si>
  <si>
    <t>ー</t>
    <phoneticPr fontId="2"/>
  </si>
  <si>
    <t>都道府県</t>
    <rPh sb="0" eb="4">
      <t>トドウフケン</t>
    </rPh>
    <phoneticPr fontId="2"/>
  </si>
  <si>
    <t>丁・番地・建物名</t>
    <rPh sb="0" eb="1">
      <t>チョウ</t>
    </rPh>
    <rPh sb="2" eb="4">
      <t>バンチ</t>
    </rPh>
    <rPh sb="5" eb="7">
      <t>タテモノ</t>
    </rPh>
    <rPh sb="7" eb="8">
      <t>メイ</t>
    </rPh>
    <phoneticPr fontId="2"/>
  </si>
  <si>
    <t>連絡先 Tel</t>
    <rPh sb="0" eb="3">
      <t>レンラクサキ</t>
    </rPh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</si>
  <si>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</si>
  <si>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</si>
  <si>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監督</t>
    <rPh sb="0" eb="2">
      <t>カントク</t>
    </rPh>
    <phoneticPr fontId="2"/>
  </si>
  <si>
    <t>連盟登録番号</t>
    <rPh sb="0" eb="2">
      <t>レンメイ</t>
    </rPh>
    <rPh sb="2" eb="4">
      <t>トウロク</t>
    </rPh>
    <rPh sb="4" eb="6">
      <t>バンゴウ</t>
    </rPh>
    <phoneticPr fontId="2"/>
  </si>
  <si>
    <t>No,</t>
    <phoneticPr fontId="2"/>
  </si>
  <si>
    <t>フリガナ</t>
    <phoneticPr fontId="2"/>
  </si>
  <si>
    <t>学年</t>
    <rPh sb="0" eb="2">
      <t>ガクネン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</si>
  <si>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</si>
  <si>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</si>
  <si>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摘要</t>
    <rPh sb="0" eb="2">
      <t>テキヨウ</t>
    </rPh>
    <phoneticPr fontId="2"/>
  </si>
  <si>
    <t>上記の大会に、下記の者が参加いたします。</t>
    <rPh sb="0" eb="2">
      <t>ジョウキ</t>
    </rPh>
    <rPh sb="3" eb="5">
      <t>タイカイ</t>
    </rPh>
    <rPh sb="7" eb="9">
      <t>カキ</t>
    </rPh>
    <rPh sb="10" eb="11">
      <t>モノ</t>
    </rPh>
    <rPh sb="12" eb="14">
      <t>サンカ</t>
    </rPh>
    <phoneticPr fontId="2"/>
  </si>
  <si>
    <t>性別</t>
    <rPh sb="0" eb="2">
      <t>セイベツ</t>
    </rPh>
    <phoneticPr fontId="2"/>
  </si>
  <si>
    <t>　</t>
  </si>
  <si>
    <t>市区町村</t>
    <rPh sb="0" eb="1">
      <t>シ</t>
    </rPh>
    <rPh sb="1" eb="2">
      <t>ク</t>
    </rPh>
    <rPh sb="2" eb="4">
      <t>チョウソン</t>
    </rPh>
    <phoneticPr fontId="2"/>
  </si>
  <si>
    <t>公益社団法人日本カヌー連盟　会長　成田　昌憲　殿</t>
    <rPh sb="0" eb="6">
      <t>コウエキシャダンホウジン</t>
    </rPh>
    <rPh sb="6" eb="8">
      <t>ニホン</t>
    </rPh>
    <rPh sb="11" eb="13">
      <t>レンメイ</t>
    </rPh>
    <rPh sb="14" eb="16">
      <t>カイチョウ</t>
    </rPh>
    <rPh sb="17" eb="19">
      <t>ナリタ</t>
    </rPh>
    <rPh sb="20" eb="21">
      <t>ショウ</t>
    </rPh>
    <rPh sb="21" eb="22">
      <t>ケン</t>
    </rPh>
    <rPh sb="23" eb="24">
      <t>ドノ</t>
    </rPh>
    <phoneticPr fontId="2"/>
  </si>
  <si>
    <t>（大会期間中に連絡の取れるもの）</t>
    <rPh sb="1" eb="3">
      <t>タイカイ</t>
    </rPh>
    <rPh sb="3" eb="5">
      <t>キカン</t>
    </rPh>
    <rPh sb="5" eb="6">
      <t>チュウ</t>
    </rPh>
    <rPh sb="7" eb="9">
      <t>レンラク</t>
    </rPh>
    <rPh sb="10" eb="11">
      <t>ト</t>
    </rPh>
    <phoneticPr fontId="2"/>
  </si>
  <si>
    <t>記入方法</t>
    <rPh sb="0" eb="2">
      <t>キニュウ</t>
    </rPh>
    <rPh sb="2" eb="4">
      <t>ホウホウ</t>
    </rPh>
    <phoneticPr fontId="2"/>
  </si>
  <si>
    <t>例</t>
    <rPh sb="0" eb="1">
      <t>レイ</t>
    </rPh>
    <phoneticPr fontId="2"/>
  </si>
  <si>
    <t>備考</t>
    <rPh sb="0" eb="2">
      <t>ビコウ</t>
    </rPh>
    <phoneticPr fontId="2"/>
  </si>
  <si>
    <t>距離</t>
    <rPh sb="0" eb="2">
      <t>キョリ</t>
    </rPh>
    <phoneticPr fontId="2"/>
  </si>
  <si>
    <t>500m</t>
  </si>
  <si>
    <t>種目別参加申込書</t>
    <rPh sb="0" eb="3">
      <t>シュモクベツ</t>
    </rPh>
    <rPh sb="3" eb="5">
      <t>サンカ</t>
    </rPh>
    <rPh sb="5" eb="8">
      <t>モウシコミショ</t>
    </rPh>
    <phoneticPr fontId="2"/>
  </si>
  <si>
    <t>K-1</t>
  </si>
  <si>
    <t>K-1</t>
    <phoneticPr fontId="2"/>
  </si>
  <si>
    <t>500m</t>
    <phoneticPr fontId="2"/>
  </si>
  <si>
    <t>C-1</t>
    <phoneticPr fontId="2"/>
  </si>
  <si>
    <t>WK-1</t>
    <phoneticPr fontId="2"/>
  </si>
  <si>
    <t>WC-1</t>
    <phoneticPr fontId="2"/>
  </si>
  <si>
    <t>K-2</t>
  </si>
  <si>
    <t>C-2</t>
  </si>
  <si>
    <t>WK-2</t>
  </si>
  <si>
    <t>WC-2</t>
  </si>
  <si>
    <t>K-4</t>
  </si>
  <si>
    <t>WK-4</t>
  </si>
  <si>
    <t>種目</t>
    <rPh sb="0" eb="2">
      <t>シュモク</t>
    </rPh>
    <phoneticPr fontId="2"/>
  </si>
  <si>
    <t>参加申込書（本紙）</t>
    <rPh sb="0" eb="5">
      <t>サンカモウシコミショ</t>
    </rPh>
    <rPh sb="6" eb="8">
      <t>ホンシ</t>
    </rPh>
    <phoneticPr fontId="2"/>
  </si>
  <si>
    <t>上記の大会に、「参加者名簿」「種目別参加申込書」を添えて参加申し込みいたします。</t>
    <rPh sb="0" eb="2">
      <t>ジョウキ</t>
    </rPh>
    <rPh sb="3" eb="5">
      <t>タイカイ</t>
    </rPh>
    <rPh sb="8" eb="13">
      <t>サンカシャメイボ</t>
    </rPh>
    <rPh sb="15" eb="23">
      <t>シュモクベツサンカモウシコミショ</t>
    </rPh>
    <rPh sb="25" eb="26">
      <t>ソ</t>
    </rPh>
    <rPh sb="28" eb="30">
      <t>サンカ</t>
    </rPh>
    <rPh sb="30" eb="31">
      <t>モウ</t>
    </rPh>
    <rPh sb="32" eb="33">
      <t>コ</t>
    </rPh>
    <phoneticPr fontId="2"/>
  </si>
  <si>
    <t>印）</t>
    <rPh sb="0" eb="1">
      <t>イン</t>
    </rPh>
    <phoneticPr fontId="2"/>
  </si>
  <si>
    <t>印</t>
    <rPh sb="0" eb="1">
      <t>イン</t>
    </rPh>
    <phoneticPr fontId="2"/>
  </si>
  <si>
    <t>申込団体名</t>
    <rPh sb="0" eb="1">
      <t>モウ</t>
    </rPh>
    <rPh sb="1" eb="2">
      <t>コ</t>
    </rPh>
    <rPh sb="2" eb="4">
      <t>ダンタイ</t>
    </rPh>
    <rPh sb="4" eb="5">
      <t>メイ</t>
    </rPh>
    <phoneticPr fontId="2"/>
  </si>
  <si>
    <t>連絡先Email</t>
    <rPh sb="0" eb="3">
      <t>レンラクサキ</t>
    </rPh>
    <phoneticPr fontId="2"/>
  </si>
  <si>
    <t>申込責任者</t>
    <rPh sb="0" eb="1">
      <t>モウ</t>
    </rPh>
    <rPh sb="1" eb="2">
      <t>コ</t>
    </rPh>
    <rPh sb="2" eb="4">
      <t>セキニン</t>
    </rPh>
    <rPh sb="4" eb="5">
      <t>シャ</t>
    </rPh>
    <phoneticPr fontId="2"/>
  </si>
  <si>
    <t>連絡先 Email</t>
    <rPh sb="0" eb="3">
      <t>レンラクサキ</t>
    </rPh>
    <phoneticPr fontId="2"/>
  </si>
  <si>
    <t>※本紙は記入後印刷し、会長印を得て電子データに取り込むこと。</t>
    <rPh sb="1" eb="3">
      <t>ホンシ</t>
    </rPh>
    <rPh sb="4" eb="7">
      <t>キニュウゴ</t>
    </rPh>
    <rPh sb="7" eb="9">
      <t>インサツ</t>
    </rPh>
    <rPh sb="11" eb="14">
      <t>カイチョウイン</t>
    </rPh>
    <rPh sb="15" eb="16">
      <t>エ</t>
    </rPh>
    <rPh sb="17" eb="19">
      <t>デンシ</t>
    </rPh>
    <rPh sb="23" eb="24">
      <t>ト</t>
    </rPh>
    <rPh sb="25" eb="26">
      <t>コ</t>
    </rPh>
    <phoneticPr fontId="2"/>
  </si>
  <si>
    <t>男</t>
  </si>
  <si>
    <t>単価</t>
    <rPh sb="0" eb="2">
      <t>タンカ</t>
    </rPh>
    <phoneticPr fontId="2"/>
  </si>
  <si>
    <t>上記の大会に、下記の通り種目別参加申込を行います。</t>
    <rPh sb="0" eb="2">
      <t>ジョウキ</t>
    </rPh>
    <rPh sb="3" eb="5">
      <t>タイカイ</t>
    </rPh>
    <rPh sb="7" eb="9">
      <t>カキ</t>
    </rPh>
    <rPh sb="10" eb="11">
      <t>トオ</t>
    </rPh>
    <rPh sb="12" eb="15">
      <t>シュモクベツ</t>
    </rPh>
    <rPh sb="15" eb="17">
      <t>サンカ</t>
    </rPh>
    <rPh sb="17" eb="19">
      <t>モウシコミ</t>
    </rPh>
    <rPh sb="20" eb="21">
      <t>オコナ</t>
    </rPh>
    <phoneticPr fontId="2"/>
  </si>
  <si>
    <t>リンク</t>
    <phoneticPr fontId="2"/>
  </si>
  <si>
    <t>STEP</t>
    <phoneticPr fontId="2"/>
  </si>
  <si>
    <t>１</t>
    <phoneticPr fontId="2"/>
  </si>
  <si>
    <t>２</t>
    <phoneticPr fontId="2"/>
  </si>
  <si>
    <t>実施事項</t>
    <rPh sb="0" eb="4">
      <t>ジッシジコウ</t>
    </rPh>
    <phoneticPr fontId="2"/>
  </si>
  <si>
    <t>■ 提出書類</t>
    <rPh sb="2" eb="6">
      <t>テイシュツショルイ</t>
    </rPh>
    <phoneticPr fontId="2"/>
  </si>
  <si>
    <t>■ 提出書類作成手順</t>
    <rPh sb="2" eb="4">
      <t>テイシュツ</t>
    </rPh>
    <rPh sb="4" eb="6">
      <t>ショルイ</t>
    </rPh>
    <rPh sb="6" eb="10">
      <t>サクセイテジュン</t>
    </rPh>
    <phoneticPr fontId="2"/>
  </si>
  <si>
    <t>参加者名簿</t>
    <rPh sb="0" eb="5">
      <t>サンカシャメイボ</t>
    </rPh>
    <phoneticPr fontId="2"/>
  </si>
  <si>
    <t>種目別参加申込書</t>
    <rPh sb="0" eb="8">
      <t>シュモクベツサンカモウシコミショ</t>
    </rPh>
    <phoneticPr fontId="2"/>
  </si>
  <si>
    <t>参加申込書本紙</t>
    <rPh sb="0" eb="5">
      <t>サンカモウシコミショ</t>
    </rPh>
    <rPh sb="5" eb="7">
      <t>ホンシ</t>
    </rPh>
    <phoneticPr fontId="2"/>
  </si>
  <si>
    <t>※ バージョン要件：Excel2007 以上</t>
    <rPh sb="7" eb="9">
      <t>ヨウケン</t>
    </rPh>
    <rPh sb="20" eb="22">
      <t>イジョウ</t>
    </rPh>
    <phoneticPr fontId="2"/>
  </si>
  <si>
    <t>K-2</t>
    <phoneticPr fontId="2"/>
  </si>
  <si>
    <t>C-2</t>
    <phoneticPr fontId="2"/>
  </si>
  <si>
    <t>WK-2</t>
    <phoneticPr fontId="2"/>
  </si>
  <si>
    <t>WC-2</t>
    <phoneticPr fontId="2"/>
  </si>
  <si>
    <t>K-4</t>
    <phoneticPr fontId="2"/>
  </si>
  <si>
    <t>WK-4</t>
    <phoneticPr fontId="2"/>
  </si>
  <si>
    <t>２．種目につき女子はＷを付し、カヤックはＫ、カナディアンはＣ、シングルは１、ペアは２、フォアは４ と記入すること。</t>
    <rPh sb="2" eb="4">
      <t>シュモク</t>
    </rPh>
    <rPh sb="7" eb="9">
      <t>ジョシ</t>
    </rPh>
    <rPh sb="12" eb="13">
      <t>フ</t>
    </rPh>
    <rPh sb="50" eb="51">
      <t>キ</t>
    </rPh>
    <rPh sb="51" eb="52">
      <t>ニュウ</t>
    </rPh>
    <phoneticPr fontId="2"/>
  </si>
  <si>
    <t>シングル・ペア・フォア</t>
    <phoneticPr fontId="2"/>
  </si>
  <si>
    <t>ペア・フォア</t>
    <phoneticPr fontId="2"/>
  </si>
  <si>
    <t>氏名１</t>
    <rPh sb="0" eb="2">
      <t>シメイ</t>
    </rPh>
    <phoneticPr fontId="2"/>
  </si>
  <si>
    <t>氏名２</t>
    <rPh sb="0" eb="2">
      <t>シメイ</t>
    </rPh>
    <phoneticPr fontId="2"/>
  </si>
  <si>
    <t>フォア</t>
    <phoneticPr fontId="2"/>
  </si>
  <si>
    <t>氏名３</t>
    <rPh sb="0" eb="2">
      <t>シメイ</t>
    </rPh>
    <phoneticPr fontId="2"/>
  </si>
  <si>
    <t>氏名４</t>
    <rPh sb="0" eb="2">
      <t>シメイ</t>
    </rPh>
    <phoneticPr fontId="2"/>
  </si>
  <si>
    <t>補欠選手は以下に記載</t>
    <rPh sb="0" eb="4">
      <t>ホケツセンシュ</t>
    </rPh>
    <rPh sb="5" eb="7">
      <t>イカ</t>
    </rPh>
    <rPh sb="8" eb="10">
      <t>キサイ</t>
    </rPh>
    <phoneticPr fontId="2"/>
  </si>
  <si>
    <t>補欠選手登録に移動</t>
    <rPh sb="0" eb="6">
      <t>ホケツセンシュトウロク</t>
    </rPh>
    <rPh sb="7" eb="9">
      <t>イドウ</t>
    </rPh>
    <phoneticPr fontId="2"/>
  </si>
  <si>
    <t>※上から詰めて記入すること。</t>
    <rPh sb="1" eb="2">
      <t>ウエ</t>
    </rPh>
    <rPh sb="2" eb="3">
      <t>サンジョウ</t>
    </rPh>
    <rPh sb="4" eb="5">
      <t>ツ</t>
    </rPh>
    <rPh sb="7" eb="9">
      <t>キニュウ</t>
    </rPh>
    <phoneticPr fontId="2"/>
  </si>
  <si>
    <t>摘要</t>
    <rPh sb="0" eb="2">
      <t>テキヨウ</t>
    </rPh>
    <phoneticPr fontId="2"/>
  </si>
  <si>
    <t>○○　○○</t>
    <phoneticPr fontId="2"/>
  </si>
  <si>
    <t>中学３年</t>
    <rPh sb="0" eb="2">
      <t>チュウガク</t>
    </rPh>
    <rPh sb="3" eb="4">
      <t>ネン</t>
    </rPh>
    <phoneticPr fontId="2"/>
  </si>
  <si>
    <t>中学２年</t>
    <rPh sb="0" eb="2">
      <t>チュウガク</t>
    </rPh>
    <rPh sb="3" eb="4">
      <t>ネン</t>
    </rPh>
    <phoneticPr fontId="2"/>
  </si>
  <si>
    <t>中学１年</t>
    <rPh sb="0" eb="2">
      <t>チュウガク</t>
    </rPh>
    <rPh sb="3" eb="4">
      <t>ネン</t>
    </rPh>
    <phoneticPr fontId="2"/>
  </si>
  <si>
    <t>西暦で記載</t>
    <rPh sb="0" eb="2">
      <t>セイレキ</t>
    </rPh>
    <rPh sb="3" eb="5">
      <t>キサイ</t>
    </rPh>
    <phoneticPr fontId="2"/>
  </si>
  <si>
    <t>自動</t>
    <rPh sb="0" eb="2">
      <t>ジドウ</t>
    </rPh>
    <phoneticPr fontId="2"/>
  </si>
  <si>
    <t>6桁の半角数字</t>
    <phoneticPr fontId="2"/>
  </si>
  <si>
    <t>中学３年</t>
    <rPh sb="0" eb="2">
      <t>チュウガク</t>
    </rPh>
    <phoneticPr fontId="2"/>
  </si>
  <si>
    <t>参加数</t>
    <rPh sb="0" eb="3">
      <t>サンカスウ</t>
    </rPh>
    <phoneticPr fontId="2"/>
  </si>
  <si>
    <t>小計</t>
    <rPh sb="0" eb="1">
      <t>ショウ</t>
    </rPh>
    <rPh sb="1" eb="2">
      <t>ケイ</t>
    </rPh>
    <phoneticPr fontId="2"/>
  </si>
  <si>
    <t>ライフジャケット数</t>
    <phoneticPr fontId="2"/>
  </si>
  <si>
    <t>着</t>
    <rPh sb="0" eb="1">
      <t>チャク</t>
    </rPh>
    <phoneticPr fontId="2"/>
  </si>
  <si>
    <t>参加にあたり、下記の参加料・点検料を振り込みます。</t>
    <rPh sb="0" eb="2">
      <t>サンカ</t>
    </rPh>
    <rPh sb="7" eb="9">
      <t>カキ</t>
    </rPh>
    <rPh sb="10" eb="13">
      <t>サンカリョウ</t>
    </rPh>
    <rPh sb="14" eb="17">
      <t>テンケンリョウ</t>
    </rPh>
    <rPh sb="18" eb="19">
      <t>フ</t>
    </rPh>
    <rPh sb="20" eb="21">
      <t>コ</t>
    </rPh>
    <phoneticPr fontId="2"/>
  </si>
  <si>
    <t>① 参加料</t>
    <rPh sb="2" eb="5">
      <t>サンカリョウ</t>
    </rPh>
    <phoneticPr fontId="2"/>
  </si>
  <si>
    <t>② ライフジャケット点検料</t>
    <rPh sb="10" eb="13">
      <t>テンケンリョウ</t>
    </rPh>
    <phoneticPr fontId="2"/>
  </si>
  <si>
    <t>② 点検料</t>
    <rPh sb="2" eb="5">
      <t>テンケンリョウ</t>
    </rPh>
    <phoneticPr fontId="2"/>
  </si>
  <si>
    <t>振込金額合計（①＋②）</t>
    <rPh sb="0" eb="4">
      <t>フリコミキンガク</t>
    </rPh>
    <rPh sb="4" eb="6">
      <t>ゴウケイ</t>
    </rPh>
    <phoneticPr fontId="2"/>
  </si>
  <si>
    <t>申込団体名</t>
    <rPh sb="0" eb="2">
      <t>モウシコミ</t>
    </rPh>
    <rPh sb="2" eb="5">
      <t>ダンタイメイ</t>
    </rPh>
    <phoneticPr fontId="2"/>
  </si>
  <si>
    <t>都道府県名</t>
    <rPh sb="0" eb="5">
      <t>トドウフケンメイ</t>
    </rPh>
    <phoneticPr fontId="2"/>
  </si>
  <si>
    <t>１．各種目ともに一行の枠を利用すること。</t>
    <rPh sb="2" eb="5">
      <t>カクシュモク</t>
    </rPh>
    <rPh sb="8" eb="10">
      <t>イチギョウ</t>
    </rPh>
    <rPh sb="11" eb="12">
      <t>ワク</t>
    </rPh>
    <rPh sb="13" eb="15">
      <t>リヨウ</t>
    </rPh>
    <phoneticPr fontId="2"/>
  </si>
  <si>
    <t>　　種目（リスト選択）に対して、シングルは、氏名１、ペアは、氏名１・氏名２、フォアは、氏名１～氏名４に記入。</t>
    <phoneticPr fontId="2"/>
  </si>
  <si>
    <t>正選手登録に戻る</t>
    <rPh sb="0" eb="5">
      <t>セイセンシュトウロク</t>
    </rPh>
    <rPh sb="6" eb="7">
      <t>モド</t>
    </rPh>
    <phoneticPr fontId="2"/>
  </si>
  <si>
    <t>No.</t>
    <phoneticPr fontId="2"/>
  </si>
  <si>
    <t>石川　太郎</t>
    <rPh sb="0" eb="2">
      <t>イシカワ</t>
    </rPh>
    <rPh sb="3" eb="5">
      <t>タロウ</t>
    </rPh>
    <phoneticPr fontId="2"/>
  </si>
  <si>
    <t>姓名の間は全角スペース</t>
    <rPh sb="0" eb="2">
      <t>セイメイ</t>
    </rPh>
    <rPh sb="3" eb="4">
      <t>アイダ</t>
    </rPh>
    <rPh sb="5" eb="7">
      <t>ゼンカク</t>
    </rPh>
    <phoneticPr fontId="2"/>
  </si>
  <si>
    <t>参加者名簿（男子・女子共通）　</t>
    <rPh sb="9" eb="11">
      <t>ジョシ</t>
    </rPh>
    <rPh sb="11" eb="13">
      <t>キョウツウ</t>
    </rPh>
    <phoneticPr fontId="2"/>
  </si>
  <si>
    <t>JOCジュニアオリンピックカップ
令和４年度全国中学生カヌースプリント選手権大会</t>
    <phoneticPr fontId="2"/>
  </si>
  <si>
    <t>2</t>
    <phoneticPr fontId="2"/>
  </si>
  <si>
    <t>3</t>
    <phoneticPr fontId="2"/>
  </si>
  <si>
    <t>9</t>
    <phoneticPr fontId="2"/>
  </si>
  <si>
    <t>①②③をメール添付し送付する。</t>
    <rPh sb="7" eb="9">
      <t>テンプ</t>
    </rPh>
    <rPh sb="10" eb="12">
      <t>ソウフ</t>
    </rPh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</si>
  <si>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</si>
  <si>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</si>
  <si>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</si>
  <si>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</si>
  <si>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</si>
  <si>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参加申込書本紙　を印刷し、協会長印を取得する。</t>
    <rPh sb="0" eb="5">
      <t>サンカモウシコミショ</t>
    </rPh>
    <rPh sb="5" eb="7">
      <t>ホンシ</t>
    </rPh>
    <rPh sb="9" eb="11">
      <t>インサツ</t>
    </rPh>
    <rPh sb="13" eb="16">
      <t>キョウカイチョウ</t>
    </rPh>
    <rPh sb="16" eb="17">
      <t>イン</t>
    </rPh>
    <rPh sb="18" eb="20">
      <t>シュトク</t>
    </rPh>
    <phoneticPr fontId="2"/>
  </si>
  <si>
    <t>参加申込書本紙　を記入する。</t>
    <rPh sb="0" eb="5">
      <t>サンカモウシコミショ</t>
    </rPh>
    <rPh sb="5" eb="7">
      <t>ホンシ</t>
    </rPh>
    <rPh sb="9" eb="11">
      <t>キニュウ</t>
    </rPh>
    <phoneticPr fontId="2"/>
  </si>
  <si>
    <t>参加者名簿　を記入する。</t>
    <rPh sb="0" eb="3">
      <t>サンカシャ</t>
    </rPh>
    <rPh sb="3" eb="5">
      <t>メイボ</t>
    </rPh>
    <rPh sb="7" eb="9">
      <t>キニュウ</t>
    </rPh>
    <phoneticPr fontId="2"/>
  </si>
  <si>
    <t>種目別参加申込書　を記入する。</t>
    <rPh sb="0" eb="8">
      <t>シュモクベツサンカモウシコミショ</t>
    </rPh>
    <rPh sb="10" eb="12">
      <t>キニュウ</t>
    </rPh>
    <phoneticPr fontId="2"/>
  </si>
  <si>
    <t>参加申込書本紙　にライフジャケット点検数を記入する。</t>
    <rPh sb="0" eb="2">
      <t>サンカ</t>
    </rPh>
    <rPh sb="2" eb="4">
      <t>モウシコミ</t>
    </rPh>
    <rPh sb="4" eb="5">
      <t>ショ</t>
    </rPh>
    <rPh sb="5" eb="7">
      <t>ホンシ</t>
    </rPh>
    <rPh sb="17" eb="20">
      <t>テンケンスウ</t>
    </rPh>
    <rPh sb="21" eb="23">
      <t>キニュウ</t>
    </rPh>
    <phoneticPr fontId="2"/>
  </si>
  <si>
    <t>※プルダウンから選択すること。</t>
    <rPh sb="8" eb="1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</si>
</sst>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yyyy/m/d;@"/>
    <numFmt numFmtId="177" formatCode="000"/>
    <numFmt numFmtId="178" formatCode="0000"/>
    <numFmt numFmtId="179" formatCode="000000"/>
    <numFmt numFmtId="180" formatCode="#,##0\ &quot;円/1名&quot;"/>
    <numFmt numFmtId="181" formatCode="#,##0\ &quot;円/1組&quot;"/>
    <numFmt numFmtId="182" formatCode="#,##0\ &quot;円&quot;"/>
    <numFmt numFmtId="183" formatCode="#,##0\ &quot;円/1着&quot;"/>
  </numFmts>
  <fonts count="18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4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 tint="0.34998626667073579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5" borderId="0" xfId="0" applyFill="1">
      <alignment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right" vertical="center"/>
    </xf>
    <xf numFmtId="0" fontId="5" fillId="5" borderId="0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7" fillId="5" borderId="0" xfId="0" applyFont="1" applyFill="1" applyAlignment="1">
      <alignment horizontal="right" vertical="center"/>
    </xf>
    <xf numFmtId="0" fontId="4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49" fontId="7" fillId="5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5" xfId="0" applyFont="1" applyFill="1" applyBorder="1">
      <alignment vertical="center"/>
    </xf>
    <xf numFmtId="0" fontId="5" fillId="5" borderId="7" xfId="0" applyFont="1" applyFill="1" applyBorder="1">
      <alignment vertical="center"/>
    </xf>
    <xf numFmtId="0" fontId="5" fillId="5" borderId="10" xfId="0" applyFont="1" applyFill="1" applyBorder="1">
      <alignment vertical="center"/>
    </xf>
    <xf numFmtId="0" fontId="5" fillId="5" borderId="8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0" fillId="5" borderId="0" xfId="0" applyFill="1" applyProtection="1">
      <alignment vertical="center"/>
    </xf>
    <xf numFmtId="0" fontId="7" fillId="5" borderId="0" xfId="0" applyFont="1" applyFill="1" applyAlignment="1" applyProtection="1">
      <alignment horizontal="right" vertical="center"/>
    </xf>
    <xf numFmtId="0" fontId="0" fillId="0" borderId="0" xfId="0" applyProtection="1">
      <alignment vertical="center"/>
    </xf>
    <xf numFmtId="0" fontId="4" fillId="5" borderId="0" xfId="0" applyFont="1" applyFill="1" applyProtection="1">
      <alignment vertical="center"/>
    </xf>
    <xf numFmtId="0" fontId="0" fillId="0" borderId="0" xfId="0" applyFont="1" applyProtection="1">
      <alignment vertical="center"/>
    </xf>
    <xf numFmtId="0" fontId="5" fillId="5" borderId="0" xfId="0" applyFont="1" applyFill="1" applyProtection="1">
      <alignment vertical="center"/>
    </xf>
    <xf numFmtId="14" fontId="0" fillId="5" borderId="0" xfId="0" applyNumberFormat="1" applyFill="1" applyProtection="1">
      <alignment vertical="center"/>
    </xf>
    <xf numFmtId="0" fontId="5" fillId="0" borderId="11" xfId="0" applyFont="1" applyBorder="1" applyAlignment="1" applyProtection="1">
      <alignment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12" fillId="6" borderId="11" xfId="0" applyFont="1" applyFill="1" applyBorder="1" applyAlignment="1" applyProtection="1">
      <alignment horizontal="right" vertical="center"/>
    </xf>
    <xf numFmtId="0" fontId="7" fillId="6" borderId="11" xfId="0" applyFont="1" applyFill="1" applyBorder="1" applyAlignment="1" applyProtection="1">
      <alignment horizontal="center" vertical="center"/>
    </xf>
    <xf numFmtId="0" fontId="5" fillId="6" borderId="11" xfId="0" applyNumberFormat="1" applyFont="1" applyFill="1" applyBorder="1" applyAlignment="1" applyProtection="1">
      <alignment horizontal="center" vertical="center"/>
    </xf>
    <xf numFmtId="0" fontId="5" fillId="0" borderId="11" xfId="0" applyFont="1" applyBorder="1" applyProtection="1">
      <alignment vertical="center"/>
    </xf>
    <xf numFmtId="0" fontId="0" fillId="0" borderId="0" xfId="0" applyNumberFormat="1" applyProtection="1">
      <alignment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horizontal="center" vertical="center"/>
      <protection locked="0"/>
    </xf>
    <xf numFmtId="0" fontId="0" fillId="5" borderId="32" xfId="0" applyFill="1" applyBorder="1" applyAlignment="1" applyProtection="1">
      <alignment horizontal="center" vertical="center" shrinkToFit="1"/>
      <protection locked="0"/>
    </xf>
    <xf numFmtId="49" fontId="0" fillId="5" borderId="0" xfId="0" applyNumberFormat="1" applyFill="1" applyAlignment="1">
      <alignment horizontal="right" vertical="center"/>
    </xf>
    <xf numFmtId="0" fontId="0" fillId="5" borderId="11" xfId="0" applyFill="1" applyBorder="1">
      <alignment vertical="center"/>
    </xf>
    <xf numFmtId="0" fontId="0" fillId="5" borderId="11" xfId="0" applyFill="1" applyBorder="1" applyAlignment="1">
      <alignment vertical="center" wrapText="1"/>
    </xf>
    <xf numFmtId="0" fontId="0" fillId="5" borderId="36" xfId="0" applyFill="1" applyBorder="1">
      <alignment vertical="center"/>
    </xf>
    <xf numFmtId="0" fontId="0" fillId="5" borderId="0" xfId="0" applyFill="1" applyBorder="1">
      <alignment vertical="center"/>
    </xf>
    <xf numFmtId="49" fontId="0" fillId="5" borderId="35" xfId="0" applyNumberFormat="1" applyFill="1" applyBorder="1" applyAlignment="1">
      <alignment horizontal="center" vertical="center"/>
    </xf>
    <xf numFmtId="0" fontId="0" fillId="5" borderId="16" xfId="0" applyFill="1" applyBorder="1">
      <alignment vertical="center"/>
    </xf>
    <xf numFmtId="49" fontId="0" fillId="5" borderId="37" xfId="0" applyNumberFormat="1" applyFill="1" applyBorder="1" applyAlignment="1">
      <alignment horizontal="center" vertical="center"/>
    </xf>
    <xf numFmtId="0" fontId="0" fillId="5" borderId="38" xfId="0" applyFill="1" applyBorder="1">
      <alignment vertical="center"/>
    </xf>
    <xf numFmtId="49" fontId="0" fillId="5" borderId="39" xfId="0" applyNumberFormat="1" applyFill="1" applyBorder="1" applyAlignment="1">
      <alignment horizontal="center" vertical="center"/>
    </xf>
    <xf numFmtId="0" fontId="0" fillId="5" borderId="40" xfId="0" applyFill="1" applyBorder="1">
      <alignment vertical="center"/>
    </xf>
    <xf numFmtId="49" fontId="0" fillId="5" borderId="41" xfId="0" applyNumberFormat="1" applyFill="1" applyBorder="1" applyAlignment="1">
      <alignment horizontal="center" vertical="center"/>
    </xf>
    <xf numFmtId="49" fontId="0" fillId="5" borderId="32" xfId="0" applyNumberFormat="1" applyFill="1" applyBorder="1" applyAlignment="1">
      <alignment horizontal="center" vertical="center"/>
    </xf>
    <xf numFmtId="0" fontId="0" fillId="5" borderId="23" xfId="0" applyFill="1" applyBorder="1">
      <alignment vertical="center"/>
    </xf>
    <xf numFmtId="0" fontId="0" fillId="5" borderId="28" xfId="0" applyFill="1" applyBorder="1">
      <alignment vertical="center"/>
    </xf>
    <xf numFmtId="49" fontId="0" fillId="5" borderId="30" xfId="0" applyNumberFormat="1" applyFill="1" applyBorder="1" applyAlignment="1">
      <alignment horizontal="center" vertical="center"/>
    </xf>
    <xf numFmtId="0" fontId="0" fillId="5" borderId="31" xfId="0" applyFill="1" applyBorder="1" applyAlignment="1">
      <alignment vertical="center" wrapText="1"/>
    </xf>
    <xf numFmtId="0" fontId="13" fillId="5" borderId="42" xfId="1" applyFill="1" applyBorder="1">
      <alignment vertical="center"/>
    </xf>
    <xf numFmtId="0" fontId="13" fillId="5" borderId="40" xfId="1" applyFill="1" applyBorder="1">
      <alignment vertical="center"/>
    </xf>
    <xf numFmtId="0" fontId="13" fillId="5" borderId="34" xfId="1" applyFill="1" applyBorder="1">
      <alignment vertical="center"/>
    </xf>
    <xf numFmtId="0" fontId="0" fillId="5" borderId="0" xfId="0" applyFill="1">
      <alignment vertical="center"/>
    </xf>
    <xf numFmtId="0" fontId="1" fillId="5" borderId="0" xfId="0" applyFont="1" applyFill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shrinkToFit="1"/>
    </xf>
    <xf numFmtId="0" fontId="5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176" fontId="5" fillId="6" borderId="11" xfId="0" applyNumberFormat="1" applyFont="1" applyFill="1" applyBorder="1" applyAlignment="1" applyProtection="1">
      <alignment horizontal="center" vertical="center"/>
    </xf>
    <xf numFmtId="0" fontId="0" fillId="5" borderId="23" xfId="0" applyFill="1" applyBorder="1" applyAlignment="1" applyProtection="1">
      <alignment horizontal="center" vertical="center" shrinkToFit="1"/>
      <protection locked="0"/>
    </xf>
    <xf numFmtId="0" fontId="15" fillId="5" borderId="0" xfId="0" applyFont="1" applyFill="1">
      <alignment vertical="center"/>
    </xf>
    <xf numFmtId="0" fontId="16" fillId="0" borderId="0" xfId="0" applyFont="1">
      <alignment vertical="center"/>
    </xf>
    <xf numFmtId="0" fontId="12" fillId="6" borderId="11" xfId="0" applyFont="1" applyFill="1" applyBorder="1" applyAlignment="1" applyProtection="1">
      <alignment horizontal="center" vertical="center"/>
    </xf>
    <xf numFmtId="0" fontId="12" fillId="6" borderId="11" xfId="0" applyFont="1" applyFill="1" applyBorder="1" applyAlignment="1" applyProtection="1">
      <alignment horizontal="center" vertical="center" wrapText="1"/>
    </xf>
    <xf numFmtId="176" fontId="12" fillId="6" borderId="11" xfId="0" applyNumberFormat="1" applyFont="1" applyFill="1" applyBorder="1" applyAlignment="1" applyProtection="1">
      <alignment horizontal="center" vertical="center" wrapText="1"/>
    </xf>
    <xf numFmtId="0" fontId="12" fillId="6" borderId="11" xfId="0" applyNumberFormat="1" applyFont="1" applyFill="1" applyBorder="1" applyAlignment="1" applyProtection="1">
      <alignment horizontal="center" vertical="center" wrapText="1"/>
    </xf>
    <xf numFmtId="0" fontId="0" fillId="5" borderId="28" xfId="0" applyFill="1" applyBorder="1" applyAlignment="1" applyProtection="1">
      <alignment horizontal="center" vertical="center" shrinkToFit="1"/>
      <protection locked="0"/>
    </xf>
    <xf numFmtId="0" fontId="0" fillId="5" borderId="0" xfId="0" applyFont="1" applyFill="1" applyProtection="1">
      <alignment vertical="center"/>
    </xf>
    <xf numFmtId="0" fontId="5" fillId="5" borderId="0" xfId="0" applyFont="1" applyFill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Protection="1">
      <alignment vertical="center"/>
    </xf>
    <xf numFmtId="0" fontId="6" fillId="5" borderId="0" xfId="0" applyFont="1" applyFill="1" applyProtection="1">
      <alignment vertical="center"/>
    </xf>
    <xf numFmtId="0" fontId="0" fillId="0" borderId="11" xfId="0" applyBorder="1" applyProtection="1">
      <alignment vertical="center"/>
    </xf>
    <xf numFmtId="0" fontId="0" fillId="5" borderId="0" xfId="0" applyFill="1" applyBorder="1" applyProtection="1">
      <alignment vertical="center"/>
    </xf>
    <xf numFmtId="0" fontId="6" fillId="5" borderId="0" xfId="0" applyFont="1" applyFill="1" applyBorder="1" applyProtection="1">
      <alignment vertical="center"/>
    </xf>
    <xf numFmtId="0" fontId="0" fillId="0" borderId="0" xfId="0" applyBorder="1" applyProtection="1">
      <alignment vertical="center"/>
    </xf>
    <xf numFmtId="0" fontId="0" fillId="5" borderId="0" xfId="0" applyFill="1" applyBorder="1" applyAlignment="1" applyProtection="1">
      <alignment vertical="center" wrapText="1"/>
    </xf>
    <xf numFmtId="0" fontId="5" fillId="5" borderId="11" xfId="0" applyFont="1" applyFill="1" applyBorder="1" applyAlignment="1" applyProtection="1">
      <alignment horizontal="center" vertical="center"/>
    </xf>
    <xf numFmtId="0" fontId="0" fillId="5" borderId="44" xfId="0" applyFill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</xf>
    <xf numFmtId="0" fontId="1" fillId="5" borderId="0" xfId="0" applyFont="1" applyFill="1" applyAlignment="1" applyProtection="1">
      <alignment vertical="center" wrapText="1"/>
    </xf>
    <xf numFmtId="0" fontId="7" fillId="5" borderId="0" xfId="0" applyFont="1" applyFill="1" applyAlignment="1" applyProtection="1">
      <alignment vertical="center"/>
    </xf>
    <xf numFmtId="0" fontId="14" fillId="5" borderId="17" xfId="0" applyFont="1" applyFill="1" applyBorder="1" applyAlignment="1" applyProtection="1">
      <alignment vertical="center"/>
    </xf>
    <xf numFmtId="0" fontId="14" fillId="5" borderId="12" xfId="0" applyFont="1" applyFill="1" applyBorder="1" applyAlignment="1" applyProtection="1">
      <alignment vertical="center"/>
    </xf>
    <xf numFmtId="0" fontId="14" fillId="5" borderId="18" xfId="0" applyFont="1" applyFill="1" applyBorder="1" applyAlignment="1" applyProtection="1">
      <alignment vertical="center"/>
    </xf>
    <xf numFmtId="0" fontId="14" fillId="5" borderId="19" xfId="0" applyFont="1" applyFill="1" applyBorder="1" applyAlignment="1" applyProtection="1">
      <alignment vertical="center"/>
    </xf>
    <xf numFmtId="0" fontId="14" fillId="5" borderId="0" xfId="0" applyFont="1" applyFill="1" applyBorder="1" applyAlignment="1" applyProtection="1">
      <alignment vertical="center" wrapText="1"/>
    </xf>
    <xf numFmtId="0" fontId="14" fillId="5" borderId="20" xfId="0" applyFont="1" applyFill="1" applyBorder="1" applyAlignment="1" applyProtection="1">
      <alignment vertical="center" wrapText="1"/>
    </xf>
    <xf numFmtId="0" fontId="14" fillId="5" borderId="21" xfId="0" applyFont="1" applyFill="1" applyBorder="1" applyAlignment="1" applyProtection="1">
      <alignment vertical="center"/>
    </xf>
    <xf numFmtId="0" fontId="14" fillId="5" borderId="1" xfId="0" applyFont="1" applyFill="1" applyBorder="1" applyAlignment="1" applyProtection="1">
      <alignment vertical="center" wrapText="1"/>
    </xf>
    <xf numFmtId="0" fontId="14" fillId="5" borderId="22" xfId="0" applyFont="1" applyFill="1" applyBorder="1" applyAlignment="1" applyProtection="1">
      <alignment vertical="center" wrapText="1"/>
    </xf>
    <xf numFmtId="0" fontId="5" fillId="5" borderId="0" xfId="0" applyFont="1" applyFill="1" applyAlignment="1" applyProtection="1">
      <alignment vertical="center"/>
    </xf>
    <xf numFmtId="0" fontId="9" fillId="5" borderId="0" xfId="0" applyFont="1" applyFill="1" applyAlignment="1" applyProtection="1">
      <alignment vertical="center"/>
    </xf>
    <xf numFmtId="0" fontId="13" fillId="5" borderId="0" xfId="1" applyFill="1" applyAlignment="1" applyProtection="1">
      <alignment horizontal="right" vertical="center"/>
    </xf>
    <xf numFmtId="0" fontId="5" fillId="5" borderId="32" xfId="0" applyFont="1" applyFill="1" applyBorder="1" applyAlignment="1" applyProtection="1">
      <alignment horizontal="center" vertical="center" shrinkToFit="1"/>
    </xf>
    <xf numFmtId="0" fontId="5" fillId="5" borderId="23" xfId="0" applyFont="1" applyFill="1" applyBorder="1" applyAlignment="1" applyProtection="1">
      <alignment horizontal="center" vertical="center" shrinkToFit="1"/>
    </xf>
    <xf numFmtId="0" fontId="5" fillId="5" borderId="28" xfId="0" applyFont="1" applyFill="1" applyBorder="1" applyAlignment="1" applyProtection="1">
      <alignment horizontal="center" vertical="center" shrinkToFit="1"/>
    </xf>
    <xf numFmtId="0" fontId="5" fillId="5" borderId="32" xfId="0" applyFont="1" applyFill="1" applyBorder="1" applyAlignment="1" applyProtection="1">
      <alignment horizontal="center" vertical="center"/>
    </xf>
    <xf numFmtId="0" fontId="5" fillId="5" borderId="23" xfId="0" applyFont="1" applyFill="1" applyBorder="1" applyAlignment="1" applyProtection="1">
      <alignment horizontal="center" vertical="center"/>
    </xf>
    <xf numFmtId="0" fontId="5" fillId="5" borderId="28" xfId="0" applyFont="1" applyFill="1" applyBorder="1" applyAlignment="1" applyProtection="1">
      <alignment horizontal="center" vertical="center"/>
    </xf>
    <xf numFmtId="0" fontId="12" fillId="6" borderId="27" xfId="0" applyFont="1" applyFill="1" applyBorder="1" applyAlignment="1" applyProtection="1">
      <alignment horizontal="right" vertical="center"/>
    </xf>
    <xf numFmtId="0" fontId="0" fillId="6" borderId="23" xfId="0" applyFill="1" applyBorder="1" applyAlignment="1" applyProtection="1">
      <alignment horizontal="center" vertical="center"/>
    </xf>
    <xf numFmtId="0" fontId="0" fillId="6" borderId="28" xfId="0" applyFill="1" applyBorder="1" applyAlignment="1" applyProtection="1">
      <alignment horizontal="center" vertical="center"/>
    </xf>
    <xf numFmtId="0" fontId="0" fillId="6" borderId="32" xfId="0" applyFill="1" applyBorder="1" applyAlignment="1" applyProtection="1">
      <alignment horizontal="center" vertical="center" shrinkToFit="1"/>
    </xf>
    <xf numFmtId="0" fontId="0" fillId="6" borderId="23" xfId="0" applyFill="1" applyBorder="1" applyAlignment="1" applyProtection="1">
      <alignment horizontal="center" vertical="center" shrinkToFit="1"/>
    </xf>
    <xf numFmtId="0" fontId="0" fillId="6" borderId="28" xfId="0" applyFill="1" applyBorder="1" applyAlignment="1" applyProtection="1">
      <alignment horizontal="center" vertical="center" shrinkToFit="1"/>
    </xf>
    <xf numFmtId="0" fontId="0" fillId="5" borderId="44" xfId="0" applyFill="1" applyBorder="1" applyAlignment="1" applyProtection="1">
      <alignment horizontal="center" vertical="center" shrinkToFit="1"/>
    </xf>
    <xf numFmtId="0" fontId="0" fillId="5" borderId="44" xfId="0" applyFill="1" applyBorder="1" applyAlignment="1" applyProtection="1">
      <alignment horizontal="center" vertical="center" wrapText="1" shrinkToFit="1"/>
    </xf>
    <xf numFmtId="0" fontId="5" fillId="5" borderId="27" xfId="0" applyFont="1" applyFill="1" applyBorder="1" applyProtection="1">
      <alignment vertical="center"/>
    </xf>
    <xf numFmtId="0" fontId="0" fillId="5" borderId="4" xfId="0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</xf>
    <xf numFmtId="0" fontId="17" fillId="5" borderId="3" xfId="0" applyFont="1" applyFill="1" applyBorder="1" applyAlignment="1" applyProtection="1">
      <alignment horizontal="left" vertical="center"/>
    </xf>
    <xf numFmtId="0" fontId="0" fillId="5" borderId="4" xfId="0" applyFill="1" applyBorder="1" applyAlignment="1" applyProtection="1">
      <alignment horizontal="center" vertical="center"/>
    </xf>
    <xf numFmtId="0" fontId="0" fillId="5" borderId="5" xfId="0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49" fontId="0" fillId="5" borderId="45" xfId="0" applyNumberFormat="1" applyFill="1" applyBorder="1" applyAlignment="1">
      <alignment horizontal="center" vertical="center"/>
    </xf>
    <xf numFmtId="0" fontId="0" fillId="5" borderId="46" xfId="0" applyFill="1" applyBorder="1">
      <alignment vertical="center"/>
    </xf>
    <xf numFmtId="49" fontId="5" fillId="5" borderId="0" xfId="0" applyNumberFormat="1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1" fillId="8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 horizontal="center" vertical="center" shrinkToFit="1"/>
    </xf>
    <xf numFmtId="0" fontId="5" fillId="5" borderId="12" xfId="0" applyFont="1" applyFill="1" applyBorder="1" applyAlignment="1">
      <alignment horizontal="left" vertical="center" shrinkToFit="1"/>
    </xf>
    <xf numFmtId="0" fontId="5" fillId="5" borderId="0" xfId="0" applyFont="1" applyFill="1" applyAlignment="1">
      <alignment horizontal="left" vertical="center" shrinkToFit="1"/>
    </xf>
    <xf numFmtId="0" fontId="13" fillId="2" borderId="2" xfId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11" xfId="0" applyFont="1" applyFill="1" applyBorder="1" applyAlignment="1" applyProtection="1">
      <alignment horizontal="center" vertical="center"/>
    </xf>
    <xf numFmtId="182" fontId="0" fillId="5" borderId="24" xfId="0" applyNumberFormat="1" applyFill="1" applyBorder="1" applyAlignment="1" applyProtection="1">
      <alignment horizontal="center" vertical="center"/>
    </xf>
    <xf numFmtId="182" fontId="0" fillId="5" borderId="2" xfId="0" applyNumberFormat="1" applyFill="1" applyBorder="1" applyAlignment="1" applyProtection="1">
      <alignment horizontal="center" vertical="center"/>
    </xf>
    <xf numFmtId="182" fontId="0" fillId="5" borderId="25" xfId="0" applyNumberFormat="1" applyFill="1" applyBorder="1" applyAlignment="1" applyProtection="1">
      <alignment horizontal="center" vertical="center"/>
    </xf>
    <xf numFmtId="0" fontId="5" fillId="5" borderId="24" xfId="0" applyFont="1" applyFill="1" applyBorder="1" applyAlignment="1" applyProtection="1">
      <alignment horizontal="center" vertical="center"/>
    </xf>
    <xf numFmtId="0" fontId="5" fillId="5" borderId="25" xfId="0" applyFont="1" applyFill="1" applyBorder="1" applyAlignment="1" applyProtection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182" fontId="5" fillId="5" borderId="11" xfId="0" applyNumberFormat="1" applyFont="1" applyFill="1" applyBorder="1" applyAlignment="1" applyProtection="1">
      <alignment horizontal="center" vertical="center"/>
    </xf>
    <xf numFmtId="183" fontId="0" fillId="0" borderId="11" xfId="0" applyNumberFormat="1" applyBorder="1" applyAlignment="1" applyProtection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>
      <alignment horizontal="left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top"/>
    </xf>
    <xf numFmtId="0" fontId="0" fillId="5" borderId="11" xfId="0" applyFill="1" applyBorder="1" applyAlignment="1" applyProtection="1">
      <alignment horizontal="center" vertical="center"/>
    </xf>
    <xf numFmtId="0" fontId="0" fillId="5" borderId="26" xfId="0" applyFill="1" applyBorder="1" applyAlignment="1" applyProtection="1">
      <alignment horizontal="center" vertical="top"/>
    </xf>
    <xf numFmtId="180" fontId="0" fillId="5" borderId="11" xfId="0" applyNumberFormat="1" applyFill="1" applyBorder="1" applyAlignment="1" applyProtection="1">
      <alignment horizontal="center" vertical="center" shrinkToFit="1"/>
    </xf>
    <xf numFmtId="181" fontId="0" fillId="5" borderId="11" xfId="0" applyNumberFormat="1" applyFill="1" applyBorder="1" applyAlignment="1" applyProtection="1">
      <alignment horizontal="center" vertical="center" shrinkToFit="1"/>
    </xf>
    <xf numFmtId="182" fontId="5" fillId="3" borderId="11" xfId="0" applyNumberFormat="1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top"/>
    </xf>
    <xf numFmtId="182" fontId="5" fillId="5" borderId="24" xfId="0" applyNumberFormat="1" applyFont="1" applyFill="1" applyBorder="1" applyAlignment="1" applyProtection="1">
      <alignment horizontal="center" vertical="center"/>
    </xf>
    <xf numFmtId="182" fontId="5" fillId="5" borderId="2" xfId="0" applyNumberFormat="1" applyFont="1" applyFill="1" applyBorder="1" applyAlignment="1" applyProtection="1">
      <alignment horizontal="center" vertical="center"/>
    </xf>
    <xf numFmtId="182" fontId="5" fillId="5" borderId="25" xfId="0" applyNumberFormat="1" applyFont="1" applyFill="1" applyBorder="1" applyAlignment="1" applyProtection="1">
      <alignment horizontal="center" vertical="center"/>
    </xf>
    <xf numFmtId="182" fontId="5" fillId="0" borderId="11" xfId="0" applyNumberFormat="1" applyFont="1" applyBorder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11" fillId="4" borderId="0" xfId="0" applyFont="1" applyFill="1" applyAlignment="1" applyProtection="1">
      <alignment horizontal="center" vertical="center"/>
    </xf>
    <xf numFmtId="0" fontId="1" fillId="5" borderId="0" xfId="0" applyFont="1" applyFill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0" fontId="12" fillId="6" borderId="24" xfId="0" applyFont="1" applyFill="1" applyBorder="1" applyAlignment="1" applyProtection="1">
      <alignment horizontal="left" vertical="center" wrapText="1"/>
    </xf>
    <xf numFmtId="0" fontId="12" fillId="6" borderId="2" xfId="0" applyFont="1" applyFill="1" applyBorder="1" applyAlignment="1" applyProtection="1">
      <alignment horizontal="left" vertical="center" wrapText="1"/>
    </xf>
    <xf numFmtId="0" fontId="12" fillId="6" borderId="25" xfId="0" applyFont="1" applyFill="1" applyBorder="1" applyAlignment="1" applyProtection="1">
      <alignment horizontal="left" vertical="center" wrapText="1"/>
    </xf>
    <xf numFmtId="0" fontId="12" fillId="6" borderId="26" xfId="0" applyFont="1" applyFill="1" applyBorder="1" applyAlignment="1" applyProtection="1">
      <alignment horizontal="right" vertical="center"/>
    </xf>
    <xf numFmtId="0" fontId="12" fillId="6" borderId="36" xfId="0" applyFont="1" applyFill="1" applyBorder="1" applyAlignment="1" applyProtection="1">
      <alignment horizontal="right" vertical="center"/>
    </xf>
    <xf numFmtId="0" fontId="12" fillId="6" borderId="24" xfId="0" applyFont="1" applyFill="1" applyBorder="1" applyAlignment="1" applyProtection="1">
      <alignment horizontal="center" vertical="center"/>
    </xf>
    <xf numFmtId="0" fontId="12" fillId="6" borderId="25" xfId="0" applyFon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left" vertical="center"/>
      <protection locked="0"/>
    </xf>
    <xf numFmtId="0" fontId="0" fillId="5" borderId="9" xfId="0" applyFill="1" applyBorder="1" applyAlignment="1" applyProtection="1">
      <alignment horizontal="left" vertical="center"/>
      <protection locked="0"/>
    </xf>
    <xf numFmtId="0" fontId="0" fillId="5" borderId="10" xfId="0" applyFill="1" applyBorder="1" applyAlignment="1" applyProtection="1">
      <alignment horizontal="left" vertical="center"/>
      <protection locked="0"/>
    </xf>
    <xf numFmtId="0" fontId="1" fillId="7" borderId="0" xfId="0" applyFont="1" applyFill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7" fillId="5" borderId="29" xfId="0" applyFont="1" applyFill="1" applyBorder="1" applyAlignment="1" applyProtection="1">
      <alignment horizontal="center" vertical="center" wrapText="1"/>
    </xf>
    <xf numFmtId="0" fontId="7" fillId="5" borderId="30" xfId="0" applyFont="1" applyFill="1" applyBorder="1" applyAlignment="1" applyProtection="1">
      <alignment horizontal="center" vertical="center" wrapText="1"/>
    </xf>
    <xf numFmtId="0" fontId="7" fillId="5" borderId="33" xfId="0" applyFont="1" applyFill="1" applyBorder="1" applyAlignment="1" applyProtection="1">
      <alignment horizontal="center" vertical="center" wrapText="1"/>
    </xf>
    <xf numFmtId="0" fontId="7" fillId="5" borderId="34" xfId="0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 applyProtection="1">
      <alignment horizontal="center" vertical="center" shrinkToFit="1"/>
    </xf>
    <xf numFmtId="0" fontId="5" fillId="5" borderId="14" xfId="0" applyFont="1" applyFill="1" applyBorder="1" applyAlignment="1" applyProtection="1">
      <alignment horizontal="center" vertical="center" shrinkToFit="1"/>
    </xf>
    <xf numFmtId="0" fontId="14" fillId="6" borderId="43" xfId="0" applyFont="1" applyFill="1" applyBorder="1" applyAlignment="1" applyProtection="1">
      <alignment vertical="center"/>
    </xf>
    <xf numFmtId="0" fontId="14" fillId="6" borderId="15" xfId="0" applyFont="1" applyFill="1" applyBorder="1" applyAlignment="1" applyProtection="1">
      <alignment vertical="center"/>
    </xf>
    <xf numFmtId="0" fontId="14" fillId="6" borderId="44" xfId="0" applyFont="1" applyFill="1" applyBorder="1" applyAlignment="1" applyProtection="1">
      <alignment vertical="center"/>
    </xf>
    <xf numFmtId="0" fontId="13" fillId="5" borderId="0" xfId="1" applyFill="1" applyAlignment="1" applyProtection="1"/>
    <xf numFmtId="0" fontId="13" fillId="5" borderId="7" xfId="1" applyFill="1" applyBorder="1" applyAlignment="1" applyProtection="1"/>
  </cellXfs>
  <cellStyles count="3">
    <cellStyle name="ハイパーリンク" xfId="1" builtinId="8"/>
    <cellStyle name="通貨 2" xfId="2" xr:uid="{0DF08E78-71EE-4FE8-999E-6FF2AAA73658}"/>
    <cellStyle name="標準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AAC060-6F99-4316-B9AC-755467CA6B3C}" name="discipline" displayName="discipline" ref="B3:B13" totalsRowShown="0" headerRowDxfId="8" dataDxfId="7">
  <autoFilter ref="B3:B13" xr:uid="{53AAC060-6F99-4316-B9AC-755467CA6B3C}"/>
  <tableColumns count="1">
    <tableColumn id="1" xr3:uid="{32C0A4F5-C9A5-4FFD-9DC4-156141BA4BCF}" name="種目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781903-F86B-417A-8723-28010ECA6530}" name="distance" displayName="distance" ref="D3:D4" totalsRowShown="0" headerRowDxfId="5" dataDxfId="4">
  <autoFilter ref="D3:D4" xr:uid="{F5781903-F86B-417A-8723-28010ECA6530}"/>
  <tableColumns count="1">
    <tableColumn id="1" xr3:uid="{17B1DC2B-ACBC-4A94-A02A-3C6CC469C56C}" name="距離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E2F5AB-ECF8-448F-91AA-ACB06F77F4A4}" name="grade" displayName="grade" ref="F3:F6" totalsRowShown="0" headerRowDxfId="2" dataDxfId="1">
  <autoFilter ref="F3:F6" xr:uid="{E7E2F5AB-ECF8-448F-91AA-ACB06F77F4A4}"/>
  <tableColumns count="1">
    <tableColumn id="1" xr3:uid="{58A387AB-5198-43E4-946C-7CA8BF91CDC8}" name="学年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0ACE-3DC4-4377-88BE-A468E2228120}">
  <sheetPr>
    <tabColor theme="1" tint="0.499984740745262"/>
  </sheetPr>
  <dimension ref="B2:D19"/>
  <sheetViews>
    <sheetView tabSelected="1" view="pageBreakPreview" zoomScaleNormal="100" zoomScaleSheetLayoutView="100" workbookViewId="0"/>
  </sheetViews>
  <sheetFormatPr defaultRowHeight="18" x14ac:dyDescent="1.1000000000000001"/>
  <cols>
    <col min="1" max="1" width="1.08203125" style="7" customWidth="1"/>
    <col min="2" max="2" width="7.1640625" style="45" customWidth="1"/>
    <col min="3" max="3" width="70.5" style="7" customWidth="1"/>
    <col min="4" max="4" width="17.58203125" style="7" bestFit="1" customWidth="1"/>
    <col min="5" max="5" width="0.4140625" style="7" customWidth="1"/>
    <col min="6" max="16384" width="8.6640625" style="7"/>
  </cols>
  <sheetData>
    <row r="2" spans="2:4" ht="18.75" thickBot="1" x14ac:dyDescent="1.25">
      <c r="B2" s="134" t="s">
        <v>68</v>
      </c>
      <c r="C2" s="134"/>
    </row>
    <row r="3" spans="2:4" x14ac:dyDescent="1.1000000000000001">
      <c r="B3" s="50" t="s">
        <v>65</v>
      </c>
      <c r="C3" s="51" t="str">
        <f>"①参加申込書本紙_"&amp;参加申込書本紙!$G$13</f>
        <v>①参加申込書本紙_</v>
      </c>
    </row>
    <row r="4" spans="2:4" s="65" customFormat="1" x14ac:dyDescent="1.1000000000000001">
      <c r="B4" s="132" t="s">
        <v>119</v>
      </c>
      <c r="C4" s="133" t="str">
        <f>"②参加申込シート_"&amp;参加申込書本紙!$G$13</f>
        <v>②参加申込シート_</v>
      </c>
    </row>
    <row r="5" spans="2:4" ht="18.75" thickBot="1" x14ac:dyDescent="1.25">
      <c r="B5" s="52" t="s">
        <v>120</v>
      </c>
      <c r="C5" s="53" t="str">
        <f>"③参加料振込通知書_"&amp;参加申込書本紙!$G$13</f>
        <v>③参加料振込通知書_</v>
      </c>
    </row>
    <row r="7" spans="2:4" ht="18.75" thickBot="1" x14ac:dyDescent="1.25">
      <c r="B7" s="134" t="s">
        <v>69</v>
      </c>
      <c r="C7" s="134"/>
      <c r="D7" s="49"/>
    </row>
    <row r="8" spans="2:4" ht="18.75" thickBot="1" x14ac:dyDescent="1.25">
      <c r="B8" s="57" t="s">
        <v>64</v>
      </c>
      <c r="C8" s="58" t="s">
        <v>67</v>
      </c>
      <c r="D8" s="59" t="s">
        <v>63</v>
      </c>
    </row>
    <row r="9" spans="2:4" ht="22" customHeight="1" x14ac:dyDescent="1.1000000000000001">
      <c r="B9" s="56" t="s">
        <v>65</v>
      </c>
      <c r="C9" s="48" t="s">
        <v>129</v>
      </c>
      <c r="D9" s="62" t="s">
        <v>72</v>
      </c>
    </row>
    <row r="10" spans="2:4" ht="22" customHeight="1" x14ac:dyDescent="1.1000000000000001">
      <c r="B10" s="54" t="s">
        <v>66</v>
      </c>
      <c r="C10" s="46" t="s">
        <v>130</v>
      </c>
      <c r="D10" s="63" t="s">
        <v>70</v>
      </c>
    </row>
    <row r="11" spans="2:4" ht="22" customHeight="1" x14ac:dyDescent="1.1000000000000001">
      <c r="B11" s="54" t="s">
        <v>120</v>
      </c>
      <c r="C11" s="46" t="s">
        <v>131</v>
      </c>
      <c r="D11" s="63" t="s">
        <v>71</v>
      </c>
    </row>
    <row r="12" spans="2:4" ht="22" customHeight="1" x14ac:dyDescent="1.1000000000000001">
      <c r="B12" s="54" t="s">
        <v>123</v>
      </c>
      <c r="C12" s="47" t="s">
        <v>132</v>
      </c>
      <c r="D12" s="63" t="s">
        <v>72</v>
      </c>
    </row>
    <row r="13" spans="2:4" ht="22" customHeight="1" x14ac:dyDescent="1.1000000000000001">
      <c r="B13" s="54" t="s">
        <v>124</v>
      </c>
      <c r="C13" s="46" t="s">
        <v>128</v>
      </c>
      <c r="D13" s="63" t="s">
        <v>72</v>
      </c>
    </row>
    <row r="14" spans="2:4" ht="41" customHeight="1" x14ac:dyDescent="1.1000000000000001">
      <c r="B14" s="54" t="s">
        <v>125</v>
      </c>
      <c r="C14" s="47" t="str">
        <f>"協会長印の入った参加申込書本紙をスキャンし、
ファイル名を【"&amp;$C$3&amp;"】とする。"</f>
        <v>協会長印の入った参加申込書本紙をスキャンし、
ファイル名を【①参加申込書本紙_】とする。</v>
      </c>
      <c r="D14" s="55"/>
    </row>
    <row r="15" spans="2:4" ht="41" customHeight="1" x14ac:dyDescent="1.1000000000000001">
      <c r="B15" s="54" t="s">
        <v>126</v>
      </c>
      <c r="C15" s="47" t="str">
        <f>"本参加申込シートのファイル名を
【"&amp;$C$4&amp;"】に変更する。"</f>
        <v>本参加申込シートのファイル名を
【②参加申込シート_】に変更する。</v>
      </c>
      <c r="D15" s="55"/>
    </row>
    <row r="16" spans="2:4" s="65" customFormat="1" ht="41" customHeight="1" x14ac:dyDescent="1.1000000000000001">
      <c r="B16" s="54" t="s">
        <v>127</v>
      </c>
      <c r="C16" s="47" t="str">
        <f>"参加申込書本紙　で計算された金額を振込み、控えをスキャンする。
ファイル名を【"&amp;$C$5&amp;"】とする。"</f>
        <v>参加申込書本紙　で計算された金額を振込み、控えをスキャンする。
ファイル名を【③参加料振込通知書_】とする。</v>
      </c>
      <c r="D16" s="63" t="s">
        <v>72</v>
      </c>
    </row>
    <row r="17" spans="2:4" ht="22" customHeight="1" thickBot="1" x14ac:dyDescent="1.25">
      <c r="B17" s="60" t="s">
        <v>121</v>
      </c>
      <c r="C17" s="61" t="s">
        <v>122</v>
      </c>
      <c r="D17" s="64"/>
    </row>
    <row r="19" spans="2:4" x14ac:dyDescent="1.1000000000000001">
      <c r="C19" s="76" t="s">
        <v>73</v>
      </c>
    </row>
  </sheetData>
  <sheetProtection sheet="1" objects="1" scenarios="1"/>
  <mergeCells count="2">
    <mergeCell ref="B7:C7"/>
    <mergeCell ref="B2:C2"/>
  </mergeCells>
  <phoneticPr fontId="2"/>
  <hyperlinks>
    <hyperlink ref="D9" location="参加申込書本紙!A1" display="参加申込書本紙" xr:uid="{003ECFDC-F056-45A0-894B-4D8ED210C503}"/>
    <hyperlink ref="D10" location="参加者名簿!A1" display="参加者名簿" xr:uid="{B362B2DC-5110-4FA6-AB1F-E4FA907CE0DF}"/>
    <hyperlink ref="D11" location="種目別参加申込書!A1" display="種目別参加申込書" xr:uid="{4E7CCD44-7E99-488C-B108-3F38874A6EBB}"/>
    <hyperlink ref="D13" location="参加申込書本紙!A1" display="参加申込書本紙" xr:uid="{BC9AAD4D-B2A4-4D0A-B037-26556BA4043D}"/>
    <hyperlink ref="D12" location="参加申込書本紙!A1" display="参加申込書本紙" xr:uid="{4CD7C47C-E79C-4A5A-897D-FF02B7321442}"/>
    <hyperlink ref="D16" location="参加申込書本紙!A1" display="参加申込書本紙" xr:uid="{281A13AC-6EC3-4B63-993A-82027B56953F}"/>
  </hyperlink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DD263-4C2B-4EDE-A913-E2E0C8871466}">
  <sheetPr>
    <tabColor theme="5"/>
  </sheetPr>
  <dimension ref="A1:X56"/>
  <sheetViews>
    <sheetView view="pageBreakPreview" zoomScale="85" zoomScaleNormal="100" zoomScaleSheetLayoutView="85" workbookViewId="0"/>
  </sheetViews>
  <sheetFormatPr defaultRowHeight="18" x14ac:dyDescent="1.1000000000000001"/>
  <cols>
    <col min="1" max="1" width="1.4140625" style="28" customWidth="1"/>
    <col min="2" max="22" width="3.6640625" style="28" customWidth="1"/>
    <col min="23" max="23" width="0.9140625" style="28" customWidth="1"/>
    <col min="24" max="24" width="8.6640625" style="28"/>
    <col min="25" max="25" width="10.08203125" style="28" bestFit="1" customWidth="1"/>
    <col min="26" max="16384" width="8.6640625" style="28"/>
  </cols>
  <sheetData>
    <row r="1" spans="1:23" s="6" customFormat="1" x14ac:dyDescent="1.100000000000000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2" t="str">
        <f>参加申込書本紙!$G$14&amp;" - "&amp;参加申込書本紙!$G$13</f>
        <v xml:space="preserve"> - </v>
      </c>
      <c r="W1" s="7"/>
    </row>
    <row r="2" spans="1:23" s="6" customFormat="1" ht="22" customHeight="1" x14ac:dyDescent="1.1000000000000001">
      <c r="A2" s="7"/>
      <c r="B2" s="156" t="s">
        <v>118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6"/>
    </row>
    <row r="3" spans="1:23" s="6" customFormat="1" ht="22" customHeight="1" x14ac:dyDescent="1.1000000000000001">
      <c r="A3" s="65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66"/>
    </row>
    <row r="4" spans="1:23" s="6" customFormat="1" ht="7.5" customHeight="1" x14ac:dyDescent="1.1000000000000001">
      <c r="A4" s="7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16"/>
    </row>
    <row r="5" spans="1:23" s="6" customFormat="1" ht="22.5" customHeight="1" x14ac:dyDescent="1.1000000000000001">
      <c r="A5" s="7"/>
      <c r="B5" s="137" t="s">
        <v>51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5"/>
    </row>
    <row r="6" spans="1:23" s="6" customFormat="1" ht="3" customHeight="1" x14ac:dyDescent="1.100000000000000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3"/>
      <c r="S6" s="13"/>
      <c r="T6" s="13"/>
      <c r="U6" s="13"/>
      <c r="V6" s="13"/>
      <c r="W6" s="13"/>
    </row>
    <row r="7" spans="1:23" s="6" customFormat="1" x14ac:dyDescent="1.1000000000000001">
      <c r="A7" s="7"/>
      <c r="B7" s="14" t="s">
        <v>30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s="6" customFormat="1" ht="3" customHeight="1" x14ac:dyDescent="1.1000000000000001">
      <c r="A8" s="7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s="6" customFormat="1" x14ac:dyDescent="1.1000000000000001">
      <c r="A9" s="7"/>
      <c r="B9" s="14"/>
      <c r="C9" s="14"/>
      <c r="D9" s="14"/>
      <c r="E9" s="14"/>
      <c r="F9" s="14"/>
      <c r="G9" s="14"/>
      <c r="H9" s="14"/>
      <c r="I9" s="14"/>
      <c r="J9" s="14"/>
      <c r="K9" s="14"/>
      <c r="L9" s="138" t="s">
        <v>0</v>
      </c>
      <c r="M9" s="138"/>
      <c r="N9" s="138"/>
      <c r="O9" s="139">
        <v>2022</v>
      </c>
      <c r="P9" s="139"/>
      <c r="Q9" s="2" t="s">
        <v>1</v>
      </c>
      <c r="R9" s="41"/>
      <c r="S9" s="4" t="s">
        <v>2</v>
      </c>
      <c r="T9" s="41"/>
      <c r="U9" s="4" t="s">
        <v>3</v>
      </c>
      <c r="V9" s="7"/>
      <c r="W9" s="7"/>
    </row>
    <row r="10" spans="1:23" s="6" customFormat="1" ht="4" customHeight="1" x14ac:dyDescent="1.1000000000000001">
      <c r="A10" s="7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s="6" customFormat="1" x14ac:dyDescent="1.1000000000000001">
      <c r="A11" s="7"/>
      <c r="B11" s="135" t="s">
        <v>52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8"/>
    </row>
    <row r="12" spans="1:23" s="6" customFormat="1" ht="5.25" customHeight="1" x14ac:dyDescent="1.1000000000000001">
      <c r="A12" s="7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s="6" customFormat="1" x14ac:dyDescent="1.1000000000000001">
      <c r="A13" s="7"/>
      <c r="B13" s="135" t="s">
        <v>55</v>
      </c>
      <c r="C13" s="135"/>
      <c r="D13" s="135"/>
      <c r="E13" s="135"/>
      <c r="F13" s="9" t="s">
        <v>4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4" t="s">
        <v>5</v>
      </c>
      <c r="S13" s="14"/>
      <c r="T13" s="14"/>
      <c r="U13" s="14"/>
      <c r="V13" s="14"/>
      <c r="W13" s="14"/>
    </row>
    <row r="14" spans="1:23" s="6" customFormat="1" x14ac:dyDescent="1.1000000000000001">
      <c r="A14" s="7"/>
      <c r="B14" s="135" t="s">
        <v>6</v>
      </c>
      <c r="C14" s="135"/>
      <c r="D14" s="135"/>
      <c r="E14" s="135"/>
      <c r="F14" s="9" t="s">
        <v>4</v>
      </c>
      <c r="G14" s="136"/>
      <c r="H14" s="136"/>
      <c r="I14" s="136"/>
      <c r="J14" s="135" t="s">
        <v>7</v>
      </c>
      <c r="K14" s="135"/>
      <c r="L14" s="135"/>
      <c r="M14" s="14" t="s">
        <v>5</v>
      </c>
      <c r="N14" s="135" t="s">
        <v>8</v>
      </c>
      <c r="O14" s="135"/>
      <c r="P14" s="9" t="s">
        <v>4</v>
      </c>
      <c r="Q14" s="136"/>
      <c r="R14" s="136"/>
      <c r="S14" s="136"/>
      <c r="T14" s="136"/>
      <c r="U14" s="136"/>
      <c r="V14" s="1" t="s">
        <v>53</v>
      </c>
      <c r="W14" s="14"/>
    </row>
    <row r="15" spans="1:23" s="6" customFormat="1" ht="7.5" customHeight="1" x14ac:dyDescent="1.1000000000000001">
      <c r="A15" s="7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s="6" customFormat="1" x14ac:dyDescent="1.1000000000000001">
      <c r="A16" s="7"/>
      <c r="B16" s="135" t="s">
        <v>57</v>
      </c>
      <c r="C16" s="135"/>
      <c r="D16" s="135"/>
      <c r="E16" s="135"/>
      <c r="F16" s="135" t="s">
        <v>9</v>
      </c>
      <c r="G16" s="135"/>
      <c r="H16" s="139"/>
      <c r="I16" s="139"/>
      <c r="J16" s="139"/>
      <c r="K16" s="139"/>
      <c r="L16" s="139"/>
      <c r="M16" s="139"/>
      <c r="N16" s="139"/>
      <c r="O16" s="8" t="s">
        <v>54</v>
      </c>
      <c r="P16" s="14"/>
      <c r="Q16" s="14"/>
      <c r="R16" s="14"/>
      <c r="S16" s="14"/>
      <c r="T16" s="14"/>
      <c r="U16" s="14"/>
      <c r="V16" s="14"/>
      <c r="W16" s="14"/>
    </row>
    <row r="17" spans="1:24" s="6" customFormat="1" x14ac:dyDescent="1.1000000000000001">
      <c r="A17" s="7"/>
      <c r="B17" s="14"/>
      <c r="C17" s="14"/>
      <c r="D17" s="14"/>
      <c r="E17" s="14"/>
      <c r="F17" s="135" t="s">
        <v>10</v>
      </c>
      <c r="G17" s="135"/>
      <c r="H17" s="3" t="s">
        <v>11</v>
      </c>
      <c r="I17" s="140"/>
      <c r="J17" s="140"/>
      <c r="K17" s="5" t="s">
        <v>12</v>
      </c>
      <c r="L17" s="141"/>
      <c r="M17" s="141"/>
      <c r="N17" s="141"/>
      <c r="O17" s="14"/>
      <c r="P17" s="14"/>
      <c r="Q17" s="14"/>
      <c r="R17" s="14"/>
      <c r="S17" s="14"/>
      <c r="T17" s="14"/>
      <c r="U17" s="14"/>
      <c r="V17" s="14"/>
      <c r="W17" s="14"/>
    </row>
    <row r="18" spans="1:24" s="6" customFormat="1" x14ac:dyDescent="1.1000000000000001">
      <c r="A18" s="7"/>
      <c r="B18" s="14"/>
      <c r="C18" s="14"/>
      <c r="D18" s="14"/>
      <c r="E18" s="14"/>
      <c r="F18" s="14"/>
      <c r="G18" s="14"/>
      <c r="H18" s="144" t="s">
        <v>13</v>
      </c>
      <c r="I18" s="144"/>
      <c r="J18" s="142"/>
      <c r="K18" s="142"/>
      <c r="L18" s="142"/>
      <c r="M18" s="14"/>
      <c r="N18" s="143" t="s">
        <v>29</v>
      </c>
      <c r="O18" s="143"/>
      <c r="P18" s="172"/>
      <c r="Q18" s="172"/>
      <c r="R18" s="172"/>
      <c r="S18" s="172"/>
      <c r="T18" s="172"/>
      <c r="U18" s="172"/>
      <c r="V18" s="172"/>
      <c r="W18" s="17"/>
    </row>
    <row r="19" spans="1:24" s="6" customFormat="1" x14ac:dyDescent="1.1000000000000001">
      <c r="A19" s="7"/>
      <c r="B19" s="14"/>
      <c r="C19" s="14"/>
      <c r="D19" s="14"/>
      <c r="E19" s="14"/>
      <c r="F19" s="14"/>
      <c r="G19" s="14"/>
      <c r="H19" s="145" t="s">
        <v>14</v>
      </c>
      <c r="I19" s="145"/>
      <c r="J19" s="145"/>
      <c r="K19" s="145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8"/>
    </row>
    <row r="20" spans="1:24" s="6" customFormat="1" x14ac:dyDescent="1.1000000000000001">
      <c r="A20" s="7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8"/>
    </row>
    <row r="21" spans="1:24" s="6" customFormat="1" x14ac:dyDescent="1.1000000000000001">
      <c r="A21" s="7"/>
      <c r="B21" s="14"/>
      <c r="C21" s="14"/>
      <c r="D21" s="14"/>
      <c r="E21" s="14"/>
      <c r="F21" s="14"/>
      <c r="G21" s="14"/>
      <c r="H21" s="145" t="s">
        <v>58</v>
      </c>
      <c r="I21" s="145"/>
      <c r="J21" s="145"/>
      <c r="K21" s="145"/>
      <c r="L21" s="146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0"/>
    </row>
    <row r="22" spans="1:24" s="6" customFormat="1" x14ac:dyDescent="1.1000000000000001">
      <c r="A22" s="7"/>
      <c r="B22" s="14"/>
      <c r="C22" s="14"/>
      <c r="D22" s="14"/>
      <c r="E22" s="14"/>
      <c r="F22" s="7"/>
      <c r="G22" s="7"/>
      <c r="H22" s="145" t="s">
        <v>15</v>
      </c>
      <c r="I22" s="145"/>
      <c r="J22" s="145"/>
      <c r="K22" s="145"/>
      <c r="L22" s="14" t="s">
        <v>16</v>
      </c>
      <c r="M22" s="14"/>
      <c r="N22" s="149"/>
      <c r="O22" s="149"/>
      <c r="P22" s="149"/>
      <c r="Q22" s="149"/>
      <c r="R22" s="149"/>
      <c r="S22" s="149"/>
      <c r="T22" s="7"/>
      <c r="U22" s="7"/>
      <c r="V22" s="7"/>
      <c r="W22" s="7"/>
    </row>
    <row r="23" spans="1:24" s="6" customFormat="1" x14ac:dyDescent="1.1000000000000001">
      <c r="A23" s="7"/>
      <c r="B23" s="14"/>
      <c r="C23" s="14"/>
      <c r="D23" s="7"/>
      <c r="E23" s="7"/>
      <c r="F23" s="7"/>
      <c r="G23" s="7"/>
      <c r="H23" s="7"/>
      <c r="I23" s="7"/>
      <c r="J23" s="7"/>
      <c r="K23" s="7"/>
      <c r="L23" s="14" t="s">
        <v>17</v>
      </c>
      <c r="M23" s="7"/>
      <c r="N23" s="149"/>
      <c r="O23" s="149"/>
      <c r="P23" s="149"/>
      <c r="Q23" s="149"/>
      <c r="R23" s="149"/>
      <c r="S23" s="149"/>
      <c r="T23" s="14"/>
      <c r="U23" s="14"/>
      <c r="V23" s="14"/>
      <c r="W23" s="14"/>
      <c r="X23" s="1"/>
    </row>
    <row r="24" spans="1:24" s="6" customFormat="1" ht="6.5" customHeight="1" thickBot="1" x14ac:dyDescent="1.25">
      <c r="A24" s="7"/>
      <c r="B24" s="14"/>
      <c r="C24" s="14"/>
      <c r="D24" s="14"/>
      <c r="E24" s="14"/>
      <c r="F24" s="8"/>
      <c r="G24" s="8"/>
      <c r="H24" s="8"/>
      <c r="I24" s="14"/>
      <c r="J24" s="14"/>
      <c r="K24" s="8"/>
      <c r="L24" s="8"/>
      <c r="M24" s="8"/>
      <c r="N24" s="8"/>
      <c r="O24" s="14"/>
      <c r="P24" s="14"/>
      <c r="Q24" s="8"/>
      <c r="R24" s="8"/>
      <c r="S24" s="8"/>
      <c r="T24" s="8"/>
      <c r="U24" s="8"/>
      <c r="V24" s="8"/>
      <c r="W24" s="8"/>
    </row>
    <row r="25" spans="1:24" s="6" customFormat="1" ht="6.75" customHeight="1" x14ac:dyDescent="1.1000000000000001">
      <c r="A25" s="7"/>
      <c r="B25" s="159" t="s">
        <v>18</v>
      </c>
      <c r="C25" s="160"/>
      <c r="D25" s="160"/>
      <c r="E25" s="161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1"/>
      <c r="W25" s="19"/>
    </row>
    <row r="26" spans="1:24" s="6" customFormat="1" ht="18" customHeight="1" x14ac:dyDescent="1.1000000000000001">
      <c r="A26" s="7"/>
      <c r="B26" s="162"/>
      <c r="C26" s="163"/>
      <c r="D26" s="163"/>
      <c r="E26" s="164"/>
      <c r="F26" s="145" t="s">
        <v>9</v>
      </c>
      <c r="G26" s="145"/>
      <c r="H26" s="139"/>
      <c r="I26" s="139"/>
      <c r="J26" s="139"/>
      <c r="K26" s="139"/>
      <c r="L26" s="14"/>
      <c r="M26" s="143" t="s">
        <v>19</v>
      </c>
      <c r="N26" s="143"/>
      <c r="O26" s="143"/>
      <c r="P26" s="168"/>
      <c r="Q26" s="168"/>
      <c r="R26" s="168"/>
      <c r="S26" s="168"/>
      <c r="T26" s="168"/>
      <c r="U26" s="14"/>
      <c r="V26" s="22"/>
      <c r="W26" s="19"/>
    </row>
    <row r="27" spans="1:24" s="6" customFormat="1" ht="18.75" customHeight="1" x14ac:dyDescent="1.1000000000000001">
      <c r="A27" s="7"/>
      <c r="B27" s="162"/>
      <c r="C27" s="163"/>
      <c r="D27" s="163"/>
      <c r="E27" s="164"/>
      <c r="F27" s="169" t="s">
        <v>15</v>
      </c>
      <c r="G27" s="145"/>
      <c r="H27" s="145"/>
      <c r="I27" s="170"/>
      <c r="J27" s="170"/>
      <c r="K27" s="170"/>
      <c r="L27" s="170"/>
      <c r="M27" s="170"/>
      <c r="N27" s="170"/>
      <c r="O27" s="11" t="s">
        <v>31</v>
      </c>
      <c r="P27" s="1"/>
      <c r="Q27" s="1"/>
      <c r="R27" s="1"/>
      <c r="S27" s="1"/>
      <c r="T27" s="1"/>
      <c r="U27" s="14"/>
      <c r="V27" s="22"/>
      <c r="W27" s="19"/>
    </row>
    <row r="28" spans="1:24" s="6" customFormat="1" ht="18.75" customHeight="1" x14ac:dyDescent="1.1000000000000001">
      <c r="A28" s="7"/>
      <c r="B28" s="162"/>
      <c r="C28" s="163"/>
      <c r="D28" s="163"/>
      <c r="E28" s="164"/>
      <c r="F28" s="169" t="s">
        <v>56</v>
      </c>
      <c r="G28" s="171"/>
      <c r="H28" s="171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22"/>
      <c r="W28" s="19"/>
    </row>
    <row r="29" spans="1:24" s="6" customFormat="1" ht="8" customHeight="1" thickBot="1" x14ac:dyDescent="1.25">
      <c r="A29" s="7"/>
      <c r="B29" s="165"/>
      <c r="C29" s="166"/>
      <c r="D29" s="166"/>
      <c r="E29" s="167"/>
      <c r="F29" s="24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3"/>
      <c r="W29" s="19"/>
    </row>
    <row r="30" spans="1:24" ht="6.75" customHeight="1" x14ac:dyDescent="1.1000000000000001">
      <c r="A30" s="2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2"/>
      <c r="V30" s="31"/>
      <c r="W30" s="31"/>
    </row>
    <row r="31" spans="1:24" x14ac:dyDescent="1.1000000000000001">
      <c r="A31" s="26"/>
      <c r="B31" s="31" t="s">
        <v>104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spans="1:24" ht="5" customHeight="1" x14ac:dyDescent="1.1000000000000001">
      <c r="A32" s="26"/>
      <c r="B32" s="31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87"/>
      <c r="O32" s="87"/>
      <c r="P32" s="87"/>
      <c r="Q32" s="87"/>
      <c r="R32" s="87"/>
      <c r="S32" s="87"/>
      <c r="T32" s="87"/>
      <c r="U32" s="87"/>
      <c r="V32" s="87"/>
      <c r="W32" s="26"/>
    </row>
    <row r="33" spans="1:23" ht="19" customHeight="1" x14ac:dyDescent="1.1000000000000001">
      <c r="A33" s="26"/>
      <c r="B33" s="150" t="s">
        <v>50</v>
      </c>
      <c r="C33" s="150"/>
      <c r="D33" s="154" t="s">
        <v>100</v>
      </c>
      <c r="E33" s="155"/>
      <c r="F33" s="150" t="s">
        <v>61</v>
      </c>
      <c r="G33" s="150"/>
      <c r="H33" s="150"/>
      <c r="I33" s="150"/>
      <c r="J33" s="154" t="s">
        <v>101</v>
      </c>
      <c r="K33" s="187"/>
      <c r="L33" s="187"/>
      <c r="M33" s="155"/>
      <c r="N33" s="87"/>
      <c r="O33" s="179" t="s">
        <v>106</v>
      </c>
      <c r="P33" s="179"/>
      <c r="Q33" s="179"/>
      <c r="R33" s="179"/>
      <c r="S33" s="179"/>
      <c r="T33" s="179"/>
      <c r="U33" s="179"/>
      <c r="V33" s="179"/>
      <c r="W33" s="26"/>
    </row>
    <row r="34" spans="1:23" ht="19" customHeight="1" x14ac:dyDescent="1.1000000000000001">
      <c r="A34" s="26"/>
      <c r="B34" s="173" t="s">
        <v>39</v>
      </c>
      <c r="C34" s="173"/>
      <c r="D34" s="173">
        <f>COUNTIF(種目別参加申込書!$C$19:$C$518,参加申込書本紙!B34)</f>
        <v>0</v>
      </c>
      <c r="E34" s="173"/>
      <c r="F34" s="176">
        <v>5000</v>
      </c>
      <c r="G34" s="176"/>
      <c r="H34" s="176"/>
      <c r="I34" s="176"/>
      <c r="J34" s="151">
        <f>D34*F34</f>
        <v>0</v>
      </c>
      <c r="K34" s="152"/>
      <c r="L34" s="152"/>
      <c r="M34" s="153"/>
      <c r="N34" s="87"/>
      <c r="O34" s="186" t="s">
        <v>102</v>
      </c>
      <c r="P34" s="186"/>
      <c r="Q34" s="186"/>
      <c r="R34" s="186"/>
      <c r="S34" s="186"/>
      <c r="T34" s="180"/>
      <c r="U34" s="180"/>
      <c r="V34" s="88" t="s">
        <v>103</v>
      </c>
      <c r="W34" s="26"/>
    </row>
    <row r="35" spans="1:23" ht="19" customHeight="1" x14ac:dyDescent="1.1000000000000001">
      <c r="A35" s="26"/>
      <c r="B35" s="173" t="s">
        <v>44</v>
      </c>
      <c r="C35" s="173"/>
      <c r="D35" s="173">
        <f>COUNTIF(種目別参加申込書!$C$19:$C$518,参加申込書本紙!B35)</f>
        <v>0</v>
      </c>
      <c r="E35" s="173"/>
      <c r="F35" s="177">
        <v>7000</v>
      </c>
      <c r="G35" s="177"/>
      <c r="H35" s="177"/>
      <c r="I35" s="177"/>
      <c r="J35" s="151">
        <f t="shared" ref="J35:J43" si="0">D35*F35</f>
        <v>0</v>
      </c>
      <c r="K35" s="152"/>
      <c r="L35" s="152"/>
      <c r="M35" s="153"/>
      <c r="N35" s="87"/>
      <c r="O35" s="158">
        <v>200</v>
      </c>
      <c r="P35" s="158"/>
      <c r="Q35" s="158"/>
      <c r="R35" s="158"/>
      <c r="S35" s="185">
        <f>T34*200</f>
        <v>0</v>
      </c>
      <c r="T35" s="185"/>
      <c r="U35" s="185"/>
      <c r="V35" s="185"/>
      <c r="W35" s="26"/>
    </row>
    <row r="36" spans="1:23" ht="19" customHeight="1" x14ac:dyDescent="1.1000000000000001">
      <c r="A36" s="26"/>
      <c r="B36" s="173" t="s">
        <v>48</v>
      </c>
      <c r="C36" s="173"/>
      <c r="D36" s="173">
        <f>COUNTIF(種目別参加申込書!$C$19:$C$518,参加申込書本紙!B36)</f>
        <v>0</v>
      </c>
      <c r="E36" s="173"/>
      <c r="F36" s="177">
        <v>10000</v>
      </c>
      <c r="G36" s="177"/>
      <c r="H36" s="177"/>
      <c r="I36" s="177"/>
      <c r="J36" s="151">
        <f t="shared" si="0"/>
        <v>0</v>
      </c>
      <c r="K36" s="152"/>
      <c r="L36" s="152"/>
      <c r="M36" s="153"/>
      <c r="N36" s="87"/>
      <c r="O36" s="26"/>
      <c r="P36" s="26"/>
      <c r="Q36" s="26"/>
      <c r="R36" s="26"/>
      <c r="S36" s="26"/>
      <c r="T36" s="26"/>
      <c r="U36" s="26"/>
      <c r="V36" s="26"/>
      <c r="W36" s="26"/>
    </row>
    <row r="37" spans="1:23" ht="19" customHeight="1" x14ac:dyDescent="1.1000000000000001">
      <c r="A37" s="26"/>
      <c r="B37" s="174" t="s">
        <v>41</v>
      </c>
      <c r="C37" s="174"/>
      <c r="D37" s="173">
        <f>COUNTIF(種目別参加申込書!$C$19:$C$518,参加申込書本紙!B37)</f>
        <v>0</v>
      </c>
      <c r="E37" s="173"/>
      <c r="F37" s="176">
        <v>5000</v>
      </c>
      <c r="G37" s="176"/>
      <c r="H37" s="176"/>
      <c r="I37" s="176"/>
      <c r="J37" s="151">
        <f t="shared" si="0"/>
        <v>0</v>
      </c>
      <c r="K37" s="152"/>
      <c r="L37" s="152"/>
      <c r="M37" s="153"/>
      <c r="N37" s="87"/>
      <c r="O37" s="150" t="s">
        <v>105</v>
      </c>
      <c r="P37" s="150"/>
      <c r="Q37" s="150"/>
      <c r="R37" s="150"/>
      <c r="S37" s="157">
        <f>J44</f>
        <v>0</v>
      </c>
      <c r="T37" s="157"/>
      <c r="U37" s="157"/>
      <c r="V37" s="157"/>
      <c r="W37" s="26"/>
    </row>
    <row r="38" spans="1:23" ht="19" customHeight="1" x14ac:dyDescent="1.1000000000000001">
      <c r="A38" s="26"/>
      <c r="B38" s="174" t="s">
        <v>45</v>
      </c>
      <c r="C38" s="174"/>
      <c r="D38" s="173">
        <f>COUNTIF(種目別参加申込書!$C$19:$C$518,参加申込書本紙!B38)</f>
        <v>0</v>
      </c>
      <c r="E38" s="173"/>
      <c r="F38" s="177">
        <v>7000</v>
      </c>
      <c r="G38" s="177"/>
      <c r="H38" s="177"/>
      <c r="I38" s="177"/>
      <c r="J38" s="151">
        <f t="shared" si="0"/>
        <v>0</v>
      </c>
      <c r="K38" s="152"/>
      <c r="L38" s="152"/>
      <c r="M38" s="153"/>
      <c r="N38" s="87"/>
      <c r="O38" s="150" t="s">
        <v>107</v>
      </c>
      <c r="P38" s="150"/>
      <c r="Q38" s="150"/>
      <c r="R38" s="150"/>
      <c r="S38" s="157">
        <f>S35</f>
        <v>0</v>
      </c>
      <c r="T38" s="150"/>
      <c r="U38" s="150"/>
      <c r="V38" s="150"/>
      <c r="W38" s="26"/>
    </row>
    <row r="39" spans="1:23" ht="19" customHeight="1" x14ac:dyDescent="1.1000000000000001">
      <c r="A39" s="26"/>
      <c r="B39" s="173" t="s">
        <v>42</v>
      </c>
      <c r="C39" s="173"/>
      <c r="D39" s="173">
        <f>COUNTIF(種目別参加申込書!$C$19:$C$518,参加申込書本紙!B39)</f>
        <v>0</v>
      </c>
      <c r="E39" s="173"/>
      <c r="F39" s="176">
        <v>5000</v>
      </c>
      <c r="G39" s="176"/>
      <c r="H39" s="176"/>
      <c r="I39" s="176"/>
      <c r="J39" s="151">
        <f t="shared" si="0"/>
        <v>0</v>
      </c>
      <c r="K39" s="152"/>
      <c r="L39" s="152"/>
      <c r="M39" s="153"/>
      <c r="N39" s="87"/>
      <c r="O39" s="26"/>
      <c r="P39" s="26"/>
      <c r="Q39" s="26"/>
      <c r="R39" s="26"/>
      <c r="S39" s="26"/>
      <c r="T39" s="26"/>
      <c r="U39" s="87"/>
      <c r="V39" s="87"/>
      <c r="W39" s="26"/>
    </row>
    <row r="40" spans="1:23" ht="19" customHeight="1" x14ac:dyDescent="1.1000000000000001">
      <c r="A40" s="26"/>
      <c r="B40" s="173" t="s">
        <v>46</v>
      </c>
      <c r="C40" s="173"/>
      <c r="D40" s="173">
        <f>COUNTIF(種目別参加申込書!$C$19:$C$518,参加申込書本紙!B40)</f>
        <v>0</v>
      </c>
      <c r="E40" s="173"/>
      <c r="F40" s="177">
        <v>7000</v>
      </c>
      <c r="G40" s="177"/>
      <c r="H40" s="177"/>
      <c r="I40" s="177"/>
      <c r="J40" s="151">
        <f t="shared" si="0"/>
        <v>0</v>
      </c>
      <c r="K40" s="152"/>
      <c r="L40" s="152"/>
      <c r="M40" s="153"/>
      <c r="N40" s="87"/>
      <c r="O40" s="150" t="s">
        <v>108</v>
      </c>
      <c r="P40" s="150"/>
      <c r="Q40" s="150"/>
      <c r="R40" s="150"/>
      <c r="S40" s="150"/>
      <c r="T40" s="150"/>
      <c r="U40" s="150"/>
      <c r="V40" s="150"/>
      <c r="W40" s="26"/>
    </row>
    <row r="41" spans="1:23" ht="19" customHeight="1" x14ac:dyDescent="1.1000000000000001">
      <c r="A41" s="26"/>
      <c r="B41" s="173" t="s">
        <v>49</v>
      </c>
      <c r="C41" s="173"/>
      <c r="D41" s="173">
        <f>COUNTIF(種目別参加申込書!$C$19:$C$518,参加申込書本紙!B41)</f>
        <v>0</v>
      </c>
      <c r="E41" s="173"/>
      <c r="F41" s="177">
        <v>10000</v>
      </c>
      <c r="G41" s="177"/>
      <c r="H41" s="177"/>
      <c r="I41" s="177"/>
      <c r="J41" s="151">
        <f t="shared" si="0"/>
        <v>0</v>
      </c>
      <c r="K41" s="152"/>
      <c r="L41" s="152"/>
      <c r="M41" s="153"/>
      <c r="N41" s="87"/>
      <c r="O41" s="178">
        <f>S37+S38</f>
        <v>0</v>
      </c>
      <c r="P41" s="178"/>
      <c r="Q41" s="178"/>
      <c r="R41" s="178"/>
      <c r="S41" s="178"/>
      <c r="T41" s="178"/>
      <c r="U41" s="178"/>
      <c r="V41" s="178"/>
      <c r="W41" s="26"/>
    </row>
    <row r="42" spans="1:23" ht="19" customHeight="1" x14ac:dyDescent="1.1000000000000001">
      <c r="A42" s="26"/>
      <c r="B42" s="173" t="s">
        <v>43</v>
      </c>
      <c r="C42" s="173"/>
      <c r="D42" s="173">
        <f>COUNTIF(種目別参加申込書!$C$19:$C$518,参加申込書本紙!B42)</f>
        <v>0</v>
      </c>
      <c r="E42" s="173"/>
      <c r="F42" s="176">
        <v>5000</v>
      </c>
      <c r="G42" s="176"/>
      <c r="H42" s="176"/>
      <c r="I42" s="176"/>
      <c r="J42" s="151">
        <f t="shared" si="0"/>
        <v>0</v>
      </c>
      <c r="K42" s="152"/>
      <c r="L42" s="152"/>
      <c r="M42" s="153"/>
      <c r="N42" s="87"/>
      <c r="O42" s="87"/>
      <c r="P42" s="87"/>
      <c r="Q42" s="87"/>
      <c r="R42" s="87"/>
      <c r="S42" s="87"/>
      <c r="T42" s="87"/>
      <c r="U42" s="87"/>
      <c r="V42" s="87"/>
      <c r="W42" s="26"/>
    </row>
    <row r="43" spans="1:23" ht="19" customHeight="1" x14ac:dyDescent="1.1000000000000001">
      <c r="A43" s="26"/>
      <c r="B43" s="175" t="s">
        <v>47</v>
      </c>
      <c r="C43" s="175"/>
      <c r="D43" s="173">
        <f>COUNTIF(種目別参加申込書!$C$19:$C$518,参加申込書本紙!B43)</f>
        <v>0</v>
      </c>
      <c r="E43" s="173"/>
      <c r="F43" s="177">
        <v>7000</v>
      </c>
      <c r="G43" s="177"/>
      <c r="H43" s="177"/>
      <c r="I43" s="177"/>
      <c r="J43" s="151">
        <f t="shared" si="0"/>
        <v>0</v>
      </c>
      <c r="K43" s="152"/>
      <c r="L43" s="152"/>
      <c r="M43" s="153"/>
      <c r="N43" s="87"/>
      <c r="O43" s="87"/>
      <c r="P43" s="87"/>
      <c r="Q43" s="87"/>
      <c r="R43" s="87"/>
      <c r="S43" s="87"/>
      <c r="T43" s="87"/>
      <c r="U43" s="87"/>
      <c r="V43" s="87"/>
      <c r="W43" s="26"/>
    </row>
    <row r="44" spans="1:23" s="91" customFormat="1" x14ac:dyDescent="1.1000000000000001">
      <c r="A44" s="89"/>
      <c r="B44" s="181" t="s">
        <v>105</v>
      </c>
      <c r="C44" s="181"/>
      <c r="D44" s="181"/>
      <c r="E44" s="181"/>
      <c r="F44" s="181"/>
      <c r="G44" s="181"/>
      <c r="H44" s="181"/>
      <c r="I44" s="181"/>
      <c r="J44" s="182">
        <f>SUM(J34:M43)</f>
        <v>0</v>
      </c>
      <c r="K44" s="183"/>
      <c r="L44" s="183"/>
      <c r="M44" s="184"/>
      <c r="N44" s="90"/>
      <c r="O44" s="90"/>
      <c r="P44" s="90"/>
      <c r="Q44" s="90"/>
      <c r="R44" s="90"/>
      <c r="S44" s="90"/>
      <c r="T44" s="90"/>
      <c r="U44" s="90"/>
      <c r="V44" s="90"/>
      <c r="W44" s="89"/>
    </row>
    <row r="45" spans="1:23" s="91" customFormat="1" x14ac:dyDescent="1.1000000000000001">
      <c r="A45" s="89"/>
      <c r="B45" s="89" t="s">
        <v>59</v>
      </c>
      <c r="C45" s="89"/>
      <c r="D45" s="89"/>
      <c r="E45" s="89"/>
      <c r="F45" s="89"/>
      <c r="G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</row>
    <row r="46" spans="1:23" s="91" customFormat="1" x14ac:dyDescent="1.1000000000000001">
      <c r="A46" s="89"/>
      <c r="B46" s="86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</row>
    <row r="47" spans="1:23" s="91" customFormat="1" x14ac:dyDescent="1.1000000000000001">
      <c r="A47" s="89"/>
      <c r="B47" s="86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</row>
    <row r="48" spans="1:23" s="91" customFormat="1" x14ac:dyDescent="1.1000000000000001">
      <c r="A48" s="89"/>
      <c r="B48" s="86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</row>
    <row r="49" spans="1:23" s="91" customFormat="1" x14ac:dyDescent="1.1000000000000001">
      <c r="A49" s="89"/>
      <c r="B49" s="86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</row>
    <row r="50" spans="1:23" s="91" customFormat="1" x14ac:dyDescent="1.1000000000000001">
      <c r="A50" s="89"/>
      <c r="B50" s="86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</row>
    <row r="51" spans="1:23" s="91" customFormat="1" x14ac:dyDescent="1.1000000000000001">
      <c r="A51" s="89"/>
      <c r="B51" s="86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</row>
    <row r="52" spans="1:23" s="91" customFormat="1" x14ac:dyDescent="1.1000000000000001">
      <c r="A52" s="89"/>
      <c r="C52" s="89"/>
      <c r="D52" s="89"/>
      <c r="E52" s="89"/>
      <c r="F52" s="92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</row>
    <row r="53" spans="1:23" s="91" customFormat="1" ht="18" customHeight="1" x14ac:dyDescent="1.1000000000000001">
      <c r="A53" s="89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89"/>
    </row>
    <row r="54" spans="1:23" s="91" customFormat="1" x14ac:dyDescent="1.1000000000000001">
      <c r="A54" s="89"/>
      <c r="B54" s="92"/>
      <c r="C54" s="92"/>
      <c r="D54" s="92"/>
      <c r="E54" s="92"/>
      <c r="F54" s="89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89"/>
    </row>
    <row r="55" spans="1:23" s="91" customFormat="1" x14ac:dyDescent="1.1000000000000001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</row>
    <row r="56" spans="1:23" s="91" customFormat="1" x14ac:dyDescent="1.1000000000000001">
      <c r="A56" s="89"/>
      <c r="B56" s="89"/>
      <c r="C56" s="89"/>
      <c r="D56" s="89"/>
      <c r="E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</row>
  </sheetData>
  <sheetProtection sheet="1" objects="1" scenarios="1"/>
  <mergeCells count="96">
    <mergeCell ref="O41:V41"/>
    <mergeCell ref="O33:V33"/>
    <mergeCell ref="S38:V38"/>
    <mergeCell ref="T34:U34"/>
    <mergeCell ref="B44:I44"/>
    <mergeCell ref="J44:M44"/>
    <mergeCell ref="O37:R37"/>
    <mergeCell ref="O38:R38"/>
    <mergeCell ref="S35:V35"/>
    <mergeCell ref="O34:S34"/>
    <mergeCell ref="O40:V40"/>
    <mergeCell ref="J40:M40"/>
    <mergeCell ref="J41:M41"/>
    <mergeCell ref="J42:M42"/>
    <mergeCell ref="J43:M43"/>
    <mergeCell ref="J33:M33"/>
    <mergeCell ref="J35:M35"/>
    <mergeCell ref="J36:M36"/>
    <mergeCell ref="J37:M37"/>
    <mergeCell ref="J38:M38"/>
    <mergeCell ref="J39:M39"/>
    <mergeCell ref="F39:I39"/>
    <mergeCell ref="F40:I40"/>
    <mergeCell ref="F41:I41"/>
    <mergeCell ref="F42:I42"/>
    <mergeCell ref="F43:I43"/>
    <mergeCell ref="F34:I34"/>
    <mergeCell ref="F35:I35"/>
    <mergeCell ref="F36:I36"/>
    <mergeCell ref="F37:I37"/>
    <mergeCell ref="F38:I38"/>
    <mergeCell ref="B42:C42"/>
    <mergeCell ref="B43:C43"/>
    <mergeCell ref="B38:C38"/>
    <mergeCell ref="D41:E41"/>
    <mergeCell ref="D42:E42"/>
    <mergeCell ref="D43:E43"/>
    <mergeCell ref="D38:E38"/>
    <mergeCell ref="B39:C39"/>
    <mergeCell ref="B40:C40"/>
    <mergeCell ref="B41:C41"/>
    <mergeCell ref="D39:E39"/>
    <mergeCell ref="D40:E40"/>
    <mergeCell ref="B34:C34"/>
    <mergeCell ref="D34:E34"/>
    <mergeCell ref="D35:E35"/>
    <mergeCell ref="B33:C33"/>
    <mergeCell ref="B37:C37"/>
    <mergeCell ref="B36:C36"/>
    <mergeCell ref="D36:E36"/>
    <mergeCell ref="D37:E37"/>
    <mergeCell ref="J34:M34"/>
    <mergeCell ref="D33:E33"/>
    <mergeCell ref="B2:V3"/>
    <mergeCell ref="S37:V37"/>
    <mergeCell ref="O35:R35"/>
    <mergeCell ref="B25:E29"/>
    <mergeCell ref="F26:G26"/>
    <mergeCell ref="H26:K26"/>
    <mergeCell ref="M26:O26"/>
    <mergeCell ref="P26:T26"/>
    <mergeCell ref="F27:H27"/>
    <mergeCell ref="I27:N27"/>
    <mergeCell ref="F28:H28"/>
    <mergeCell ref="P18:V18"/>
    <mergeCell ref="L19:V19"/>
    <mergeCell ref="B35:C35"/>
    <mergeCell ref="I28:U28"/>
    <mergeCell ref="L20:V20"/>
    <mergeCell ref="N23:S23"/>
    <mergeCell ref="N22:S22"/>
    <mergeCell ref="F33:I33"/>
    <mergeCell ref="H19:K19"/>
    <mergeCell ref="H21:K21"/>
    <mergeCell ref="H22:K22"/>
    <mergeCell ref="H16:N16"/>
    <mergeCell ref="L21:V21"/>
    <mergeCell ref="F17:G17"/>
    <mergeCell ref="I17:J17"/>
    <mergeCell ref="L17:N17"/>
    <mergeCell ref="J18:L18"/>
    <mergeCell ref="N18:O18"/>
    <mergeCell ref="H18:I18"/>
    <mergeCell ref="N14:O14"/>
    <mergeCell ref="Q14:U14"/>
    <mergeCell ref="B5:V5"/>
    <mergeCell ref="L9:N9"/>
    <mergeCell ref="O9:P9"/>
    <mergeCell ref="B11:V11"/>
    <mergeCell ref="B13:E13"/>
    <mergeCell ref="G13:Q13"/>
    <mergeCell ref="B16:E16"/>
    <mergeCell ref="F16:G16"/>
    <mergeCell ref="B14:E14"/>
    <mergeCell ref="G14:I14"/>
    <mergeCell ref="J14:L14"/>
  </mergeCells>
  <phoneticPr fontId="2"/>
  <dataValidations count="6">
    <dataValidation type="list" allowBlank="1" showInputMessage="1" showErrorMessage="1" sqref="R9" xr:uid="{1F926482-E300-44B5-8A5F-6F3A70F74895}">
      <formula1>"1,2,3,4,5,6,7,8,9,10,11,12"</formula1>
    </dataValidation>
    <dataValidation type="whole" allowBlank="1" showInputMessage="1" showErrorMessage="1" sqref="L17:N17" xr:uid="{9775DAE9-CE66-4207-916E-4B7CA83B2415}">
      <formula1>1</formula1>
      <formula2>9999</formula2>
    </dataValidation>
    <dataValidation type="whole" allowBlank="1" showInputMessage="1" showErrorMessage="1" sqref="I17:J17" xr:uid="{52C89E2A-A2CF-460E-9D12-E3F561345EB4}">
      <formula1>1</formula1>
      <formula2>999</formula2>
    </dataValidation>
    <dataValidation type="list" allowBlank="1" showInputMessage="1" showErrorMessage="1" sqref="T9" xr:uid="{903EE8FB-766F-442B-BE39-CD700950BEC7}">
      <formula1>"1,2,3,4,5,6,7,8,9,10,11,12,13,14,15,16,17,18,19,20,21,22,23,24,25,26,27,28,29,30,31"</formula1>
    </dataValidation>
    <dataValidation type="list" allowBlank="1" showInputMessage="1" showErrorMessage="1" sqref="G14:I14 J18" xr:uid="{398206A0-3E44-45AF-8D96-C5B34F9BE4BC}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whole" allowBlank="1" showInputMessage="1" showErrorMessage="1" sqref="P26:T26" xr:uid="{22E2B05D-552B-46CA-BDD4-BE8EF547886A}">
      <formula1>100000</formula1>
      <formula2>999999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K113"/>
  <sheetViews>
    <sheetView view="pageBreakPreview" zoomScaleNormal="100" zoomScaleSheetLayoutView="100" workbookViewId="0"/>
  </sheetViews>
  <sheetFormatPr defaultRowHeight="18" x14ac:dyDescent="1.1000000000000001"/>
  <cols>
    <col min="1" max="1" width="0.5" style="26" customWidth="1"/>
    <col min="2" max="2" width="4.58203125" style="28" customWidth="1"/>
    <col min="3" max="3" width="10.08203125" style="28" customWidth="1"/>
    <col min="4" max="4" width="10.9140625" style="28" customWidth="1"/>
    <col min="5" max="5" width="13.83203125" style="28" customWidth="1"/>
    <col min="6" max="6" width="3.83203125" style="28" customWidth="1"/>
    <col min="7" max="7" width="8.1640625" style="28" customWidth="1"/>
    <col min="8" max="8" width="10.33203125" style="28" customWidth="1"/>
    <col min="9" max="9" width="4.25" style="39" customWidth="1"/>
    <col min="10" max="10" width="15.58203125" style="28" customWidth="1"/>
    <col min="11" max="11" width="0.6640625" style="26" customWidth="1"/>
    <col min="12" max="12" width="10.08203125" style="28" bestFit="1" customWidth="1"/>
    <col min="13" max="16384" width="8.6640625" style="28"/>
  </cols>
  <sheetData>
    <row r="1" spans="1:11" x14ac:dyDescent="1.1000000000000001">
      <c r="B1" s="26"/>
      <c r="C1" s="26"/>
      <c r="D1" s="26"/>
      <c r="E1" s="26"/>
      <c r="F1" s="26"/>
      <c r="G1" s="26"/>
      <c r="H1" s="26"/>
      <c r="I1" s="26"/>
      <c r="J1" s="27" t="str">
        <f>参加申込書本紙!$G$14&amp;" - "&amp;参加申込書本紙!$G$13</f>
        <v xml:space="preserve"> - </v>
      </c>
    </row>
    <row r="2" spans="1:11" ht="22" customHeight="1" x14ac:dyDescent="1.1000000000000001">
      <c r="B2" s="189" t="str">
        <f>参加申込書本紙!$B$2</f>
        <v>JOCジュニアオリンピックカップ
令和４年度全国中学生カヌースプリント選手権大会</v>
      </c>
      <c r="C2" s="189"/>
      <c r="D2" s="189"/>
      <c r="E2" s="189"/>
      <c r="F2" s="189"/>
      <c r="G2" s="189"/>
      <c r="H2" s="189"/>
      <c r="I2" s="189"/>
      <c r="J2" s="189"/>
    </row>
    <row r="3" spans="1:11" ht="22" customHeight="1" x14ac:dyDescent="1.1000000000000001">
      <c r="B3" s="189"/>
      <c r="C3" s="189"/>
      <c r="D3" s="189"/>
      <c r="E3" s="189"/>
      <c r="F3" s="189"/>
      <c r="G3" s="189"/>
      <c r="H3" s="189"/>
      <c r="I3" s="189"/>
      <c r="J3" s="189"/>
    </row>
    <row r="4" spans="1:11" ht="4" customHeight="1" x14ac:dyDescent="1.1000000000000001">
      <c r="B4" s="26"/>
      <c r="C4" s="26"/>
      <c r="D4" s="26"/>
      <c r="E4" s="26"/>
      <c r="F4" s="26"/>
      <c r="G4" s="26"/>
      <c r="H4" s="26"/>
      <c r="I4" s="26"/>
      <c r="J4" s="26"/>
    </row>
    <row r="5" spans="1:11" ht="22.5" customHeight="1" x14ac:dyDescent="1.1000000000000001">
      <c r="B5" s="188" t="s">
        <v>117</v>
      </c>
      <c r="C5" s="188"/>
      <c r="D5" s="188"/>
      <c r="E5" s="188"/>
      <c r="F5" s="188"/>
      <c r="G5" s="188"/>
      <c r="H5" s="188"/>
      <c r="I5" s="188"/>
      <c r="J5" s="188"/>
    </row>
    <row r="6" spans="1:11" ht="5.5" customHeight="1" x14ac:dyDescent="1.1000000000000001">
      <c r="B6" s="26"/>
      <c r="C6" s="26"/>
      <c r="D6" s="26"/>
      <c r="E6" s="26"/>
      <c r="F6" s="26"/>
      <c r="G6" s="26"/>
      <c r="H6" s="26"/>
      <c r="I6" s="29"/>
      <c r="J6" s="29"/>
    </row>
    <row r="7" spans="1:11" s="30" customFormat="1" x14ac:dyDescent="1.1000000000000001">
      <c r="A7" s="83"/>
      <c r="B7" s="150" t="s">
        <v>109</v>
      </c>
      <c r="C7" s="150"/>
      <c r="D7" s="150" t="str">
        <f>IF(参加申込書本紙!$G$13&lt;&gt;"",参加申込書本紙!$G$13,"")</f>
        <v/>
      </c>
      <c r="E7" s="150"/>
      <c r="F7" s="150"/>
      <c r="G7" s="150"/>
      <c r="H7" s="150" t="s">
        <v>110</v>
      </c>
      <c r="I7" s="150"/>
      <c r="J7" s="93" t="str">
        <f>IF(参加申込書本紙!$G$14&lt;&gt;"",参加申込書本紙!$G$14,"")</f>
        <v/>
      </c>
      <c r="K7" s="83"/>
    </row>
    <row r="8" spans="1:11" ht="5" customHeight="1" x14ac:dyDescent="1.1000000000000001">
      <c r="B8" s="31"/>
      <c r="C8" s="31"/>
      <c r="D8" s="31"/>
      <c r="E8" s="31"/>
      <c r="F8" s="31"/>
      <c r="G8" s="31"/>
      <c r="H8" s="31"/>
      <c r="I8" s="31"/>
      <c r="J8" s="31"/>
    </row>
    <row r="9" spans="1:11" x14ac:dyDescent="1.1000000000000001">
      <c r="B9" s="190" t="s">
        <v>26</v>
      </c>
      <c r="C9" s="190"/>
      <c r="D9" s="190"/>
      <c r="E9" s="190"/>
      <c r="F9" s="190"/>
      <c r="G9" s="190"/>
      <c r="H9" s="190"/>
      <c r="I9" s="190"/>
      <c r="J9" s="190"/>
      <c r="K9" s="32"/>
    </row>
    <row r="10" spans="1:11" x14ac:dyDescent="1.1000000000000001">
      <c r="B10" s="33" t="s">
        <v>20</v>
      </c>
      <c r="C10" s="71" t="s">
        <v>19</v>
      </c>
      <c r="D10" s="71" t="s">
        <v>9</v>
      </c>
      <c r="E10" s="71" t="s">
        <v>21</v>
      </c>
      <c r="F10" s="34" t="s">
        <v>27</v>
      </c>
      <c r="G10" s="71" t="s">
        <v>22</v>
      </c>
      <c r="H10" s="71" t="s">
        <v>23</v>
      </c>
      <c r="I10" s="34" t="s">
        <v>24</v>
      </c>
      <c r="J10" s="71" t="s">
        <v>91</v>
      </c>
    </row>
    <row r="11" spans="1:11" x14ac:dyDescent="1.1000000000000001">
      <c r="B11" s="35" t="s">
        <v>33</v>
      </c>
      <c r="C11" s="72">
        <v>123456</v>
      </c>
      <c r="D11" s="72" t="s">
        <v>92</v>
      </c>
      <c r="E11" s="72" t="s">
        <v>92</v>
      </c>
      <c r="F11" s="36" t="s">
        <v>60</v>
      </c>
      <c r="G11" s="73" t="s">
        <v>99</v>
      </c>
      <c r="H11" s="74">
        <v>39115</v>
      </c>
      <c r="I11" s="37">
        <f>IFERROR(IF(H11="","",DATEDIF(H11,DATE(参加申込書本紙!$O$9,参加申込書本紙!$R$9,参加申込書本紙!$T$9),"Y")),"")</f>
        <v>14</v>
      </c>
      <c r="J11" s="72"/>
    </row>
    <row r="12" spans="1:11" x14ac:dyDescent="1.1000000000000001">
      <c r="B12" s="194" t="s">
        <v>34</v>
      </c>
      <c r="C12" s="79" t="s">
        <v>98</v>
      </c>
      <c r="D12" s="196" t="s">
        <v>116</v>
      </c>
      <c r="E12" s="197"/>
      <c r="F12" s="78" t="s">
        <v>28</v>
      </c>
      <c r="G12" s="79"/>
      <c r="H12" s="80" t="s">
        <v>96</v>
      </c>
      <c r="I12" s="81" t="s">
        <v>97</v>
      </c>
      <c r="J12" s="78"/>
    </row>
    <row r="13" spans="1:11" x14ac:dyDescent="1.1000000000000001">
      <c r="B13" s="195"/>
      <c r="C13" s="191" t="s">
        <v>90</v>
      </c>
      <c r="D13" s="192"/>
      <c r="E13" s="192"/>
      <c r="F13" s="192"/>
      <c r="G13" s="192"/>
      <c r="H13" s="192"/>
      <c r="I13" s="192"/>
      <c r="J13" s="193"/>
    </row>
    <row r="14" spans="1:11" x14ac:dyDescent="1.1000000000000001">
      <c r="B14" s="38">
        <v>1</v>
      </c>
      <c r="C14" s="67"/>
      <c r="D14" s="67"/>
      <c r="E14" s="68"/>
      <c r="F14" s="40"/>
      <c r="G14" s="69"/>
      <c r="H14" s="70"/>
      <c r="I14" s="37" t="str">
        <f>IFERROR(IF(H14="","",DATEDIF(H14,DATE(参加申込書本紙!$O$9,参加申込書本紙!$R$9,参加申込書本紙!$T$9),"Y")),"")</f>
        <v/>
      </c>
      <c r="J14" s="67"/>
    </row>
    <row r="15" spans="1:11" x14ac:dyDescent="1.1000000000000001">
      <c r="B15" s="38">
        <v>2</v>
      </c>
      <c r="C15" s="67"/>
      <c r="D15" s="67"/>
      <c r="E15" s="68"/>
      <c r="F15" s="40"/>
      <c r="G15" s="69"/>
      <c r="H15" s="70"/>
      <c r="I15" s="37" t="str">
        <f>IFERROR(IF(H15="","",DATEDIF(H15,DATE(参加申込書本紙!$O$9,参加申込書本紙!$R$9,参加申込書本紙!$T$9),"Y")),"")</f>
        <v/>
      </c>
      <c r="J15" s="67"/>
    </row>
    <row r="16" spans="1:11" x14ac:dyDescent="1.1000000000000001">
      <c r="B16" s="38">
        <v>3</v>
      </c>
      <c r="C16" s="67"/>
      <c r="D16" s="67"/>
      <c r="E16" s="68"/>
      <c r="F16" s="40"/>
      <c r="G16" s="69"/>
      <c r="H16" s="70"/>
      <c r="I16" s="37" t="str">
        <f>IFERROR(IF(H16="","",DATEDIF(H16,DATE(参加申込書本紙!$O$9,参加申込書本紙!$R$9,参加申込書本紙!$T$9),"Y")),"")</f>
        <v/>
      </c>
      <c r="J16" s="67"/>
    </row>
    <row r="17" spans="2:10" x14ac:dyDescent="1.1000000000000001">
      <c r="B17" s="38">
        <v>4</v>
      </c>
      <c r="C17" s="67"/>
      <c r="D17" s="67"/>
      <c r="E17" s="68"/>
      <c r="F17" s="40"/>
      <c r="G17" s="69"/>
      <c r="H17" s="70"/>
      <c r="I17" s="37" t="str">
        <f>IFERROR(IF(H17="","",DATEDIF(H17,DATE(参加申込書本紙!$O$9,参加申込書本紙!$R$9,参加申込書本紙!$T$9),"Y")),"")</f>
        <v/>
      </c>
      <c r="J17" s="67"/>
    </row>
    <row r="18" spans="2:10" x14ac:dyDescent="1.1000000000000001">
      <c r="B18" s="38">
        <v>5</v>
      </c>
      <c r="C18" s="67"/>
      <c r="D18" s="67"/>
      <c r="E18" s="68"/>
      <c r="F18" s="40"/>
      <c r="G18" s="69"/>
      <c r="H18" s="70"/>
      <c r="I18" s="37" t="str">
        <f>IFERROR(IF(H18="","",DATEDIF(H18,DATE(参加申込書本紙!$O$9,参加申込書本紙!$R$9,参加申込書本紙!$T$9),"Y")),"")</f>
        <v/>
      </c>
      <c r="J18" s="67"/>
    </row>
    <row r="19" spans="2:10" x14ac:dyDescent="1.1000000000000001">
      <c r="B19" s="38">
        <v>6</v>
      </c>
      <c r="C19" s="67"/>
      <c r="D19" s="67"/>
      <c r="E19" s="68"/>
      <c r="F19" s="40" t="s">
        <v>28</v>
      </c>
      <c r="G19" s="69"/>
      <c r="H19" s="70"/>
      <c r="I19" s="37" t="str">
        <f>IFERROR(IF(H19="","",DATEDIF(H19,DATE(参加申込書本紙!$O$9,参加申込書本紙!$R$9,参加申込書本紙!$T$9),"Y")),"")</f>
        <v/>
      </c>
      <c r="J19" s="67"/>
    </row>
    <row r="20" spans="2:10" x14ac:dyDescent="1.1000000000000001">
      <c r="B20" s="38">
        <v>7</v>
      </c>
      <c r="C20" s="67"/>
      <c r="D20" s="67"/>
      <c r="E20" s="68"/>
      <c r="F20" s="40" t="s">
        <v>28</v>
      </c>
      <c r="G20" s="69"/>
      <c r="H20" s="70"/>
      <c r="I20" s="37" t="str">
        <f>IFERROR(IF(H20="","",DATEDIF(H20,DATE(参加申込書本紙!$O$9,参加申込書本紙!$R$9,参加申込書本紙!$T$9),"Y")),"")</f>
        <v/>
      </c>
      <c r="J20" s="67"/>
    </row>
    <row r="21" spans="2:10" x14ac:dyDescent="1.1000000000000001">
      <c r="B21" s="38">
        <v>8</v>
      </c>
      <c r="C21" s="67"/>
      <c r="D21" s="67"/>
      <c r="E21" s="68"/>
      <c r="F21" s="40" t="s">
        <v>28</v>
      </c>
      <c r="G21" s="69"/>
      <c r="H21" s="70"/>
      <c r="I21" s="37" t="str">
        <f>IFERROR(IF(H21="","",DATEDIF(H21,DATE(参加申込書本紙!$O$9,参加申込書本紙!$R$9,参加申込書本紙!$T$9),"Y")),"")</f>
        <v/>
      </c>
      <c r="J21" s="67"/>
    </row>
    <row r="22" spans="2:10" x14ac:dyDescent="1.1000000000000001">
      <c r="B22" s="38">
        <v>9</v>
      </c>
      <c r="C22" s="67"/>
      <c r="D22" s="67"/>
      <c r="E22" s="68"/>
      <c r="F22" s="40" t="s">
        <v>28</v>
      </c>
      <c r="G22" s="69"/>
      <c r="H22" s="70"/>
      <c r="I22" s="37" t="str">
        <f>IFERROR(IF(H22="","",DATEDIF(H22,DATE(参加申込書本紙!$O$9,参加申込書本紙!$R$9,参加申込書本紙!$T$9),"Y")),"")</f>
        <v/>
      </c>
      <c r="J22" s="67"/>
    </row>
    <row r="23" spans="2:10" x14ac:dyDescent="1.1000000000000001">
      <c r="B23" s="38">
        <v>10</v>
      </c>
      <c r="C23" s="67"/>
      <c r="D23" s="67"/>
      <c r="E23" s="68"/>
      <c r="F23" s="40" t="s">
        <v>28</v>
      </c>
      <c r="G23" s="69"/>
      <c r="H23" s="70"/>
      <c r="I23" s="37" t="str">
        <f>IFERROR(IF(H23="","",DATEDIF(H23,DATE(参加申込書本紙!$O$9,参加申込書本紙!$R$9,参加申込書本紙!$T$9),"Y")),"")</f>
        <v/>
      </c>
      <c r="J23" s="67"/>
    </row>
    <row r="24" spans="2:10" x14ac:dyDescent="1.1000000000000001">
      <c r="B24" s="38">
        <v>11</v>
      </c>
      <c r="C24" s="67"/>
      <c r="D24" s="67"/>
      <c r="E24" s="68"/>
      <c r="F24" s="40" t="s">
        <v>28</v>
      </c>
      <c r="G24" s="69"/>
      <c r="H24" s="70"/>
      <c r="I24" s="37" t="str">
        <f>IFERROR(IF(H24="","",DATEDIF(H24,DATE(参加申込書本紙!$O$9,参加申込書本紙!$R$9,参加申込書本紙!$T$9),"Y")),"")</f>
        <v/>
      </c>
      <c r="J24" s="67"/>
    </row>
    <row r="25" spans="2:10" x14ac:dyDescent="1.1000000000000001">
      <c r="B25" s="38">
        <v>12</v>
      </c>
      <c r="C25" s="67"/>
      <c r="D25" s="67"/>
      <c r="E25" s="68"/>
      <c r="F25" s="40" t="s">
        <v>28</v>
      </c>
      <c r="G25" s="69"/>
      <c r="H25" s="70"/>
      <c r="I25" s="37" t="str">
        <f>IFERROR(IF(H25="","",DATEDIF(H25,DATE(参加申込書本紙!$O$9,参加申込書本紙!$R$9,参加申込書本紙!$T$9),"Y")),"")</f>
        <v/>
      </c>
      <c r="J25" s="67"/>
    </row>
    <row r="26" spans="2:10" x14ac:dyDescent="1.1000000000000001">
      <c r="B26" s="38">
        <v>13</v>
      </c>
      <c r="C26" s="67"/>
      <c r="D26" s="67"/>
      <c r="E26" s="68"/>
      <c r="F26" s="40" t="s">
        <v>28</v>
      </c>
      <c r="G26" s="69"/>
      <c r="H26" s="70"/>
      <c r="I26" s="37" t="str">
        <f>IFERROR(IF(H26="","",DATEDIF(H26,DATE(参加申込書本紙!$O$9,参加申込書本紙!$R$9,参加申込書本紙!$T$9),"Y")),"")</f>
        <v/>
      </c>
      <c r="J26" s="67"/>
    </row>
    <row r="27" spans="2:10" x14ac:dyDescent="1.1000000000000001">
      <c r="B27" s="38">
        <v>14</v>
      </c>
      <c r="C27" s="67"/>
      <c r="D27" s="67"/>
      <c r="E27" s="68"/>
      <c r="F27" s="40" t="s">
        <v>28</v>
      </c>
      <c r="G27" s="69"/>
      <c r="H27" s="70"/>
      <c r="I27" s="37" t="str">
        <f>IFERROR(IF(H27="","",DATEDIF(H27,DATE(参加申込書本紙!$O$9,参加申込書本紙!$R$9,参加申込書本紙!$T$9),"Y")),"")</f>
        <v/>
      </c>
      <c r="J27" s="67"/>
    </row>
    <row r="28" spans="2:10" x14ac:dyDescent="1.1000000000000001">
      <c r="B28" s="38">
        <v>15</v>
      </c>
      <c r="C28" s="67"/>
      <c r="D28" s="67"/>
      <c r="E28" s="68"/>
      <c r="F28" s="40" t="s">
        <v>28</v>
      </c>
      <c r="G28" s="69"/>
      <c r="H28" s="70"/>
      <c r="I28" s="37" t="str">
        <f>IFERROR(IF(H28="","",DATEDIF(H28,DATE(参加申込書本紙!$O$9,参加申込書本紙!$R$9,参加申込書本紙!$T$9),"Y")),"")</f>
        <v/>
      </c>
      <c r="J28" s="67"/>
    </row>
    <row r="29" spans="2:10" x14ac:dyDescent="1.1000000000000001">
      <c r="B29" s="38">
        <v>16</v>
      </c>
      <c r="C29" s="67"/>
      <c r="D29" s="67"/>
      <c r="E29" s="68"/>
      <c r="F29" s="40" t="s">
        <v>28</v>
      </c>
      <c r="G29" s="69"/>
      <c r="H29" s="70"/>
      <c r="I29" s="37" t="str">
        <f>IFERROR(IF(H29="","",DATEDIF(H29,DATE(参加申込書本紙!$O$9,参加申込書本紙!$R$9,参加申込書本紙!$T$9),"Y")),"")</f>
        <v/>
      </c>
      <c r="J29" s="67"/>
    </row>
    <row r="30" spans="2:10" x14ac:dyDescent="1.1000000000000001">
      <c r="B30" s="38">
        <v>17</v>
      </c>
      <c r="C30" s="67"/>
      <c r="D30" s="67"/>
      <c r="E30" s="68"/>
      <c r="F30" s="40" t="s">
        <v>28</v>
      </c>
      <c r="G30" s="69"/>
      <c r="H30" s="70"/>
      <c r="I30" s="37" t="str">
        <f>IFERROR(IF(H30="","",DATEDIF(H30,DATE(参加申込書本紙!$O$9,参加申込書本紙!$R$9,参加申込書本紙!$T$9),"Y")),"")</f>
        <v/>
      </c>
      <c r="J30" s="67"/>
    </row>
    <row r="31" spans="2:10" x14ac:dyDescent="1.1000000000000001">
      <c r="B31" s="38">
        <v>18</v>
      </c>
      <c r="C31" s="67"/>
      <c r="D31" s="67"/>
      <c r="E31" s="68"/>
      <c r="F31" s="40" t="s">
        <v>28</v>
      </c>
      <c r="G31" s="69"/>
      <c r="H31" s="70"/>
      <c r="I31" s="37" t="str">
        <f>IFERROR(IF(H31="","",DATEDIF(H31,DATE(参加申込書本紙!$O$9,参加申込書本紙!$R$9,参加申込書本紙!$T$9),"Y")),"")</f>
        <v/>
      </c>
      <c r="J31" s="67"/>
    </row>
    <row r="32" spans="2:10" x14ac:dyDescent="1.1000000000000001">
      <c r="B32" s="38">
        <v>19</v>
      </c>
      <c r="C32" s="67"/>
      <c r="D32" s="67"/>
      <c r="E32" s="68"/>
      <c r="F32" s="40" t="s">
        <v>28</v>
      </c>
      <c r="G32" s="69"/>
      <c r="H32" s="70"/>
      <c r="I32" s="37" t="str">
        <f>IFERROR(IF(H32="","",DATEDIF(H32,DATE(参加申込書本紙!$O$9,参加申込書本紙!$R$9,参加申込書本紙!$T$9),"Y")),"")</f>
        <v/>
      </c>
      <c r="J32" s="67"/>
    </row>
    <row r="33" spans="2:10" x14ac:dyDescent="1.1000000000000001">
      <c r="B33" s="38">
        <v>20</v>
      </c>
      <c r="C33" s="67"/>
      <c r="D33" s="67"/>
      <c r="E33" s="68"/>
      <c r="F33" s="40" t="s">
        <v>28</v>
      </c>
      <c r="G33" s="69"/>
      <c r="H33" s="70"/>
      <c r="I33" s="37" t="str">
        <f>IFERROR(IF(H33="","",DATEDIF(H33,DATE(参加申込書本紙!$O$9,参加申込書本紙!$R$9,参加申込書本紙!$T$9),"Y")),"")</f>
        <v/>
      </c>
      <c r="J33" s="67"/>
    </row>
    <row r="34" spans="2:10" x14ac:dyDescent="1.1000000000000001">
      <c r="B34" s="38">
        <v>21</v>
      </c>
      <c r="C34" s="67"/>
      <c r="D34" s="67"/>
      <c r="E34" s="68"/>
      <c r="F34" s="40" t="s">
        <v>28</v>
      </c>
      <c r="G34" s="69"/>
      <c r="H34" s="70"/>
      <c r="I34" s="37" t="str">
        <f>IFERROR(IF(H34="","",DATEDIF(H34,DATE(参加申込書本紙!$O$9,参加申込書本紙!$R$9,参加申込書本紙!$T$9),"Y")),"")</f>
        <v/>
      </c>
      <c r="J34" s="67"/>
    </row>
    <row r="35" spans="2:10" x14ac:dyDescent="1.1000000000000001">
      <c r="B35" s="38">
        <v>22</v>
      </c>
      <c r="C35" s="67"/>
      <c r="D35" s="67"/>
      <c r="E35" s="68"/>
      <c r="F35" s="40" t="s">
        <v>28</v>
      </c>
      <c r="G35" s="69"/>
      <c r="H35" s="70"/>
      <c r="I35" s="37" t="str">
        <f>IFERROR(IF(H35="","",DATEDIF(H35,DATE(参加申込書本紙!$O$9,参加申込書本紙!$R$9,参加申込書本紙!$T$9),"Y")),"")</f>
        <v/>
      </c>
      <c r="J35" s="67"/>
    </row>
    <row r="36" spans="2:10" x14ac:dyDescent="1.1000000000000001">
      <c r="B36" s="38">
        <v>23</v>
      </c>
      <c r="C36" s="67"/>
      <c r="D36" s="67"/>
      <c r="E36" s="68"/>
      <c r="F36" s="40" t="s">
        <v>28</v>
      </c>
      <c r="G36" s="69"/>
      <c r="H36" s="70"/>
      <c r="I36" s="37" t="str">
        <f>IFERROR(IF(H36="","",DATEDIF(H36,DATE(参加申込書本紙!$O$9,参加申込書本紙!$R$9,参加申込書本紙!$T$9),"Y")),"")</f>
        <v/>
      </c>
      <c r="J36" s="67"/>
    </row>
    <row r="37" spans="2:10" x14ac:dyDescent="1.1000000000000001">
      <c r="B37" s="38">
        <v>24</v>
      </c>
      <c r="C37" s="67"/>
      <c r="D37" s="67"/>
      <c r="E37" s="68"/>
      <c r="F37" s="40" t="s">
        <v>28</v>
      </c>
      <c r="G37" s="69"/>
      <c r="H37" s="70"/>
      <c r="I37" s="37" t="str">
        <f>IFERROR(IF(H37="","",DATEDIF(H37,DATE(参加申込書本紙!$O$9,参加申込書本紙!$R$9,参加申込書本紙!$T$9),"Y")),"")</f>
        <v/>
      </c>
      <c r="J37" s="67"/>
    </row>
    <row r="38" spans="2:10" x14ac:dyDescent="1.1000000000000001">
      <c r="B38" s="38">
        <v>25</v>
      </c>
      <c r="C38" s="67"/>
      <c r="D38" s="67"/>
      <c r="E38" s="68"/>
      <c r="F38" s="40" t="s">
        <v>28</v>
      </c>
      <c r="G38" s="69"/>
      <c r="H38" s="70"/>
      <c r="I38" s="37" t="str">
        <f>IFERROR(IF(H38="","",DATEDIF(H38,DATE(参加申込書本紙!$O$9,参加申込書本紙!$R$9,参加申込書本紙!$T$9),"Y")),"")</f>
        <v/>
      </c>
      <c r="J38" s="67"/>
    </row>
    <row r="39" spans="2:10" x14ac:dyDescent="1.1000000000000001">
      <c r="B39" s="38">
        <v>26</v>
      </c>
      <c r="C39" s="67"/>
      <c r="D39" s="67"/>
      <c r="E39" s="68"/>
      <c r="F39" s="40" t="s">
        <v>28</v>
      </c>
      <c r="G39" s="69"/>
      <c r="H39" s="70"/>
      <c r="I39" s="37" t="str">
        <f>IFERROR(IF(H39="","",DATEDIF(H39,DATE(参加申込書本紙!$O$9,参加申込書本紙!$R$9,参加申込書本紙!$T$9),"Y")),"")</f>
        <v/>
      </c>
      <c r="J39" s="67"/>
    </row>
    <row r="40" spans="2:10" x14ac:dyDescent="1.1000000000000001">
      <c r="B40" s="38">
        <v>27</v>
      </c>
      <c r="C40" s="67"/>
      <c r="D40" s="67"/>
      <c r="E40" s="68"/>
      <c r="F40" s="40" t="s">
        <v>28</v>
      </c>
      <c r="G40" s="69"/>
      <c r="H40" s="70"/>
      <c r="I40" s="37" t="str">
        <f>IFERROR(IF(H40="","",DATEDIF(H40,DATE(参加申込書本紙!$O$9,参加申込書本紙!$R$9,参加申込書本紙!$T$9),"Y")),"")</f>
        <v/>
      </c>
      <c r="J40" s="67"/>
    </row>
    <row r="41" spans="2:10" x14ac:dyDescent="1.1000000000000001">
      <c r="B41" s="38">
        <v>28</v>
      </c>
      <c r="C41" s="67"/>
      <c r="D41" s="67"/>
      <c r="E41" s="68"/>
      <c r="F41" s="40" t="s">
        <v>28</v>
      </c>
      <c r="G41" s="69"/>
      <c r="H41" s="70"/>
      <c r="I41" s="37" t="str">
        <f>IFERROR(IF(H41="","",DATEDIF(H41,DATE(参加申込書本紙!$O$9,参加申込書本紙!$R$9,参加申込書本紙!$T$9),"Y")),"")</f>
        <v/>
      </c>
      <c r="J41" s="67"/>
    </row>
    <row r="42" spans="2:10" x14ac:dyDescent="1.1000000000000001">
      <c r="B42" s="38">
        <v>29</v>
      </c>
      <c r="C42" s="67"/>
      <c r="D42" s="67"/>
      <c r="E42" s="68"/>
      <c r="F42" s="40" t="s">
        <v>28</v>
      </c>
      <c r="G42" s="69"/>
      <c r="H42" s="70"/>
      <c r="I42" s="37" t="str">
        <f>IFERROR(IF(H42="","",DATEDIF(H42,DATE(参加申込書本紙!$O$9,参加申込書本紙!$R$9,参加申込書本紙!$T$9),"Y")),"")</f>
        <v/>
      </c>
      <c r="J42" s="67"/>
    </row>
    <row r="43" spans="2:10" x14ac:dyDescent="1.1000000000000001">
      <c r="B43" s="38">
        <v>30</v>
      </c>
      <c r="C43" s="67"/>
      <c r="D43" s="67"/>
      <c r="E43" s="68"/>
      <c r="F43" s="40" t="s">
        <v>28</v>
      </c>
      <c r="G43" s="69"/>
      <c r="H43" s="70"/>
      <c r="I43" s="37" t="str">
        <f>IFERROR(IF(H43="","",DATEDIF(H43,DATE(参加申込書本紙!$O$9,参加申込書本紙!$R$9,参加申込書本紙!$T$9),"Y")),"")</f>
        <v/>
      </c>
      <c r="J43" s="67"/>
    </row>
    <row r="44" spans="2:10" x14ac:dyDescent="1.1000000000000001">
      <c r="B44" s="38">
        <v>31</v>
      </c>
      <c r="C44" s="67"/>
      <c r="D44" s="67"/>
      <c r="E44" s="68"/>
      <c r="F44" s="40" t="s">
        <v>28</v>
      </c>
      <c r="G44" s="69"/>
      <c r="H44" s="70"/>
      <c r="I44" s="37" t="str">
        <f>IFERROR(IF(H44="","",DATEDIF(H44,DATE(参加申込書本紙!$O$9,参加申込書本紙!$R$9,参加申込書本紙!$T$9),"Y")),"")</f>
        <v/>
      </c>
      <c r="J44" s="67"/>
    </row>
    <row r="45" spans="2:10" x14ac:dyDescent="1.1000000000000001">
      <c r="B45" s="38">
        <v>32</v>
      </c>
      <c r="C45" s="67"/>
      <c r="D45" s="67"/>
      <c r="E45" s="68"/>
      <c r="F45" s="40" t="s">
        <v>28</v>
      </c>
      <c r="G45" s="69"/>
      <c r="H45" s="70"/>
      <c r="I45" s="37" t="str">
        <f>IFERROR(IF(H45="","",DATEDIF(H45,DATE(参加申込書本紙!$O$9,参加申込書本紙!$R$9,参加申込書本紙!$T$9),"Y")),"")</f>
        <v/>
      </c>
      <c r="J45" s="67"/>
    </row>
    <row r="46" spans="2:10" x14ac:dyDescent="1.1000000000000001">
      <c r="B46" s="38">
        <v>33</v>
      </c>
      <c r="C46" s="67"/>
      <c r="D46" s="67"/>
      <c r="E46" s="68"/>
      <c r="F46" s="40" t="s">
        <v>28</v>
      </c>
      <c r="G46" s="69"/>
      <c r="H46" s="70"/>
      <c r="I46" s="37" t="str">
        <f>IFERROR(IF(H46="","",DATEDIF(H46,DATE(参加申込書本紙!$O$9,参加申込書本紙!$R$9,参加申込書本紙!$T$9),"Y")),"")</f>
        <v/>
      </c>
      <c r="J46" s="67"/>
    </row>
    <row r="47" spans="2:10" x14ac:dyDescent="1.1000000000000001">
      <c r="B47" s="38">
        <v>34</v>
      </c>
      <c r="C47" s="67"/>
      <c r="D47" s="67"/>
      <c r="E47" s="68"/>
      <c r="F47" s="40" t="s">
        <v>28</v>
      </c>
      <c r="G47" s="69"/>
      <c r="H47" s="70"/>
      <c r="I47" s="37" t="str">
        <f>IFERROR(IF(H47="","",DATEDIF(H47,DATE(参加申込書本紙!$O$9,参加申込書本紙!$R$9,参加申込書本紙!$T$9),"Y")),"")</f>
        <v/>
      </c>
      <c r="J47" s="67"/>
    </row>
    <row r="48" spans="2:10" x14ac:dyDescent="1.1000000000000001">
      <c r="B48" s="38">
        <v>35</v>
      </c>
      <c r="C48" s="67"/>
      <c r="D48" s="67"/>
      <c r="E48" s="68"/>
      <c r="F48" s="40" t="s">
        <v>28</v>
      </c>
      <c r="G48" s="69"/>
      <c r="H48" s="70"/>
      <c r="I48" s="37" t="str">
        <f>IFERROR(IF(H48="","",DATEDIF(H48,DATE(参加申込書本紙!$O$9,参加申込書本紙!$R$9,参加申込書本紙!$T$9),"Y")),"")</f>
        <v/>
      </c>
      <c r="J48" s="67"/>
    </row>
    <row r="49" spans="2:10" x14ac:dyDescent="1.1000000000000001">
      <c r="B49" s="38">
        <v>36</v>
      </c>
      <c r="C49" s="67"/>
      <c r="D49" s="67"/>
      <c r="E49" s="68"/>
      <c r="F49" s="40" t="s">
        <v>28</v>
      </c>
      <c r="G49" s="69"/>
      <c r="H49" s="70"/>
      <c r="I49" s="37" t="str">
        <f>IFERROR(IF(H49="","",DATEDIF(H49,DATE(参加申込書本紙!$O$9,参加申込書本紙!$R$9,参加申込書本紙!$T$9),"Y")),"")</f>
        <v/>
      </c>
      <c r="J49" s="67"/>
    </row>
    <row r="50" spans="2:10" x14ac:dyDescent="1.1000000000000001">
      <c r="B50" s="38">
        <v>37</v>
      </c>
      <c r="C50" s="67"/>
      <c r="D50" s="67"/>
      <c r="E50" s="68"/>
      <c r="F50" s="40" t="s">
        <v>28</v>
      </c>
      <c r="G50" s="69"/>
      <c r="H50" s="70"/>
      <c r="I50" s="37" t="str">
        <f>IFERROR(IF(H50="","",DATEDIF(H50,DATE(参加申込書本紙!$O$9,参加申込書本紙!$R$9,参加申込書本紙!$T$9),"Y")),"")</f>
        <v/>
      </c>
      <c r="J50" s="67"/>
    </row>
    <row r="51" spans="2:10" x14ac:dyDescent="1.1000000000000001">
      <c r="B51" s="38">
        <v>38</v>
      </c>
      <c r="C51" s="67"/>
      <c r="D51" s="67"/>
      <c r="E51" s="68"/>
      <c r="F51" s="40" t="s">
        <v>28</v>
      </c>
      <c r="G51" s="69"/>
      <c r="H51" s="70"/>
      <c r="I51" s="37" t="str">
        <f>IFERROR(IF(H51="","",DATEDIF(H51,DATE(参加申込書本紙!$O$9,参加申込書本紙!$R$9,参加申込書本紙!$T$9),"Y")),"")</f>
        <v/>
      </c>
      <c r="J51" s="67"/>
    </row>
    <row r="52" spans="2:10" x14ac:dyDescent="1.1000000000000001">
      <c r="B52" s="38">
        <v>39</v>
      </c>
      <c r="C52" s="67"/>
      <c r="D52" s="67"/>
      <c r="E52" s="68"/>
      <c r="F52" s="40" t="s">
        <v>28</v>
      </c>
      <c r="G52" s="69"/>
      <c r="H52" s="70"/>
      <c r="I52" s="37" t="str">
        <f>IFERROR(IF(H52="","",DATEDIF(H52,DATE(参加申込書本紙!$O$9,参加申込書本紙!$R$9,参加申込書本紙!$T$9),"Y")),"")</f>
        <v/>
      </c>
      <c r="J52" s="67"/>
    </row>
    <row r="53" spans="2:10" x14ac:dyDescent="1.1000000000000001">
      <c r="B53" s="38">
        <v>40</v>
      </c>
      <c r="C53" s="67"/>
      <c r="D53" s="67"/>
      <c r="E53" s="68"/>
      <c r="F53" s="40" t="s">
        <v>28</v>
      </c>
      <c r="G53" s="69"/>
      <c r="H53" s="70"/>
      <c r="I53" s="37" t="str">
        <f>IFERROR(IF(H53="","",DATEDIF(H53,DATE(参加申込書本紙!$O$9,参加申込書本紙!$R$9,参加申込書本紙!$T$9),"Y")),"")</f>
        <v/>
      </c>
      <c r="J53" s="67"/>
    </row>
    <row r="54" spans="2:10" x14ac:dyDescent="1.1000000000000001">
      <c r="B54" s="38">
        <v>41</v>
      </c>
      <c r="C54" s="67"/>
      <c r="D54" s="67"/>
      <c r="E54" s="68"/>
      <c r="F54" s="40" t="s">
        <v>28</v>
      </c>
      <c r="G54" s="69"/>
      <c r="H54" s="70"/>
      <c r="I54" s="37" t="str">
        <f>IFERROR(IF(H54="","",DATEDIF(H54,DATE(参加申込書本紙!$O$9,参加申込書本紙!$R$9,参加申込書本紙!$T$9),"Y")),"")</f>
        <v/>
      </c>
      <c r="J54" s="67"/>
    </row>
    <row r="55" spans="2:10" x14ac:dyDescent="1.1000000000000001">
      <c r="B55" s="38">
        <v>42</v>
      </c>
      <c r="C55" s="67"/>
      <c r="D55" s="67"/>
      <c r="E55" s="68"/>
      <c r="F55" s="40" t="s">
        <v>28</v>
      </c>
      <c r="G55" s="69"/>
      <c r="H55" s="70"/>
      <c r="I55" s="37" t="str">
        <f>IFERROR(IF(H55="","",DATEDIF(H55,DATE(参加申込書本紙!$O$9,参加申込書本紙!$R$9,参加申込書本紙!$T$9),"Y")),"")</f>
        <v/>
      </c>
      <c r="J55" s="67"/>
    </row>
    <row r="56" spans="2:10" x14ac:dyDescent="1.1000000000000001">
      <c r="B56" s="38">
        <v>43</v>
      </c>
      <c r="C56" s="67"/>
      <c r="D56" s="67"/>
      <c r="E56" s="68"/>
      <c r="F56" s="40" t="s">
        <v>28</v>
      </c>
      <c r="G56" s="69"/>
      <c r="H56" s="70"/>
      <c r="I56" s="37" t="str">
        <f>IFERROR(IF(H56="","",DATEDIF(H56,DATE(参加申込書本紙!$O$9,参加申込書本紙!$R$9,参加申込書本紙!$T$9),"Y")),"")</f>
        <v/>
      </c>
      <c r="J56" s="67"/>
    </row>
    <row r="57" spans="2:10" x14ac:dyDescent="1.1000000000000001">
      <c r="B57" s="38">
        <v>44</v>
      </c>
      <c r="C57" s="67"/>
      <c r="D57" s="67"/>
      <c r="E57" s="68"/>
      <c r="F57" s="40" t="s">
        <v>28</v>
      </c>
      <c r="G57" s="69"/>
      <c r="H57" s="70"/>
      <c r="I57" s="37" t="str">
        <f>IFERROR(IF(H57="","",DATEDIF(H57,DATE(参加申込書本紙!$O$9,参加申込書本紙!$R$9,参加申込書本紙!$T$9),"Y")),"")</f>
        <v/>
      </c>
      <c r="J57" s="67"/>
    </row>
    <row r="58" spans="2:10" x14ac:dyDescent="1.1000000000000001">
      <c r="B58" s="38">
        <v>45</v>
      </c>
      <c r="C58" s="67"/>
      <c r="D58" s="67"/>
      <c r="E58" s="68"/>
      <c r="F58" s="40" t="s">
        <v>28</v>
      </c>
      <c r="G58" s="69"/>
      <c r="H58" s="70"/>
      <c r="I58" s="37" t="str">
        <f>IFERROR(IF(H58="","",DATEDIF(H58,DATE(参加申込書本紙!$O$9,参加申込書本紙!$R$9,参加申込書本紙!$T$9),"Y")),"")</f>
        <v/>
      </c>
      <c r="J58" s="67"/>
    </row>
    <row r="59" spans="2:10" x14ac:dyDescent="1.1000000000000001">
      <c r="B59" s="38">
        <v>46</v>
      </c>
      <c r="C59" s="67"/>
      <c r="D59" s="67"/>
      <c r="E59" s="68"/>
      <c r="F59" s="40" t="s">
        <v>28</v>
      </c>
      <c r="G59" s="69"/>
      <c r="H59" s="70"/>
      <c r="I59" s="37" t="str">
        <f>IFERROR(IF(H59="","",DATEDIF(H59,DATE(参加申込書本紙!$O$9,参加申込書本紙!$R$9,参加申込書本紙!$T$9),"Y")),"")</f>
        <v/>
      </c>
      <c r="J59" s="67"/>
    </row>
    <row r="60" spans="2:10" x14ac:dyDescent="1.1000000000000001">
      <c r="B60" s="38">
        <v>47</v>
      </c>
      <c r="C60" s="67"/>
      <c r="D60" s="67"/>
      <c r="E60" s="68"/>
      <c r="F60" s="40" t="s">
        <v>28</v>
      </c>
      <c r="G60" s="69"/>
      <c r="H60" s="70"/>
      <c r="I60" s="37" t="str">
        <f>IFERROR(IF(H60="","",DATEDIF(H60,DATE(参加申込書本紙!$O$9,参加申込書本紙!$R$9,参加申込書本紙!$T$9),"Y")),"")</f>
        <v/>
      </c>
      <c r="J60" s="67"/>
    </row>
    <row r="61" spans="2:10" x14ac:dyDescent="1.1000000000000001">
      <c r="B61" s="38">
        <v>48</v>
      </c>
      <c r="C61" s="67"/>
      <c r="D61" s="67"/>
      <c r="E61" s="68"/>
      <c r="F61" s="40" t="s">
        <v>28</v>
      </c>
      <c r="G61" s="69"/>
      <c r="H61" s="70"/>
      <c r="I61" s="37" t="str">
        <f>IFERROR(IF(H61="","",DATEDIF(H61,DATE(参加申込書本紙!$O$9,参加申込書本紙!$R$9,参加申込書本紙!$T$9),"Y")),"")</f>
        <v/>
      </c>
      <c r="J61" s="67"/>
    </row>
    <row r="62" spans="2:10" x14ac:dyDescent="1.1000000000000001">
      <c r="B62" s="38">
        <v>49</v>
      </c>
      <c r="C62" s="67"/>
      <c r="D62" s="67"/>
      <c r="E62" s="68"/>
      <c r="F62" s="40" t="s">
        <v>28</v>
      </c>
      <c r="G62" s="69"/>
      <c r="H62" s="70"/>
      <c r="I62" s="37" t="str">
        <f>IFERROR(IF(H62="","",DATEDIF(H62,DATE(参加申込書本紙!$O$9,参加申込書本紙!$R$9,参加申込書本紙!$T$9),"Y")),"")</f>
        <v/>
      </c>
      <c r="J62" s="67"/>
    </row>
    <row r="63" spans="2:10" x14ac:dyDescent="1.1000000000000001">
      <c r="B63" s="38">
        <v>50</v>
      </c>
      <c r="C63" s="67"/>
      <c r="D63" s="67"/>
      <c r="E63" s="68"/>
      <c r="F63" s="40" t="s">
        <v>28</v>
      </c>
      <c r="G63" s="69"/>
      <c r="H63" s="70"/>
      <c r="I63" s="37" t="str">
        <f>IFERROR(IF(H63="","",DATEDIF(H63,DATE(参加申込書本紙!$O$9,参加申込書本紙!$R$9,参加申込書本紙!$T$9),"Y")),"")</f>
        <v/>
      </c>
      <c r="J63" s="67"/>
    </row>
    <row r="64" spans="2:10" x14ac:dyDescent="1.1000000000000001">
      <c r="B64" s="38">
        <v>51</v>
      </c>
      <c r="C64" s="67"/>
      <c r="D64" s="67"/>
      <c r="E64" s="68"/>
      <c r="F64" s="40" t="s">
        <v>28</v>
      </c>
      <c r="G64" s="69"/>
      <c r="H64" s="70"/>
      <c r="I64" s="37" t="str">
        <f>IFERROR(IF(H64="","",DATEDIF(H64,DATE(参加申込書本紙!$O$9,参加申込書本紙!$R$9,参加申込書本紙!$T$9),"Y")),"")</f>
        <v/>
      </c>
      <c r="J64" s="67"/>
    </row>
    <row r="65" spans="2:10" x14ac:dyDescent="1.1000000000000001">
      <c r="B65" s="38">
        <v>52</v>
      </c>
      <c r="C65" s="67"/>
      <c r="D65" s="67"/>
      <c r="E65" s="68"/>
      <c r="F65" s="40" t="s">
        <v>28</v>
      </c>
      <c r="G65" s="69"/>
      <c r="H65" s="70"/>
      <c r="I65" s="37" t="str">
        <f>IFERROR(IF(H65="","",DATEDIF(H65,DATE(参加申込書本紙!$O$9,参加申込書本紙!$R$9,参加申込書本紙!$T$9),"Y")),"")</f>
        <v/>
      </c>
      <c r="J65" s="67"/>
    </row>
    <row r="66" spans="2:10" x14ac:dyDescent="1.1000000000000001">
      <c r="B66" s="38">
        <v>53</v>
      </c>
      <c r="C66" s="67"/>
      <c r="D66" s="67"/>
      <c r="E66" s="68"/>
      <c r="F66" s="40" t="s">
        <v>28</v>
      </c>
      <c r="G66" s="69"/>
      <c r="H66" s="70"/>
      <c r="I66" s="37" t="str">
        <f>IFERROR(IF(H66="","",DATEDIF(H66,DATE(参加申込書本紙!$O$9,参加申込書本紙!$R$9,参加申込書本紙!$T$9),"Y")),"")</f>
        <v/>
      </c>
      <c r="J66" s="67"/>
    </row>
    <row r="67" spans="2:10" x14ac:dyDescent="1.1000000000000001">
      <c r="B67" s="38">
        <v>54</v>
      </c>
      <c r="C67" s="67"/>
      <c r="D67" s="67"/>
      <c r="E67" s="68"/>
      <c r="F67" s="40" t="s">
        <v>28</v>
      </c>
      <c r="G67" s="69"/>
      <c r="H67" s="70"/>
      <c r="I67" s="37" t="str">
        <f>IFERROR(IF(H67="","",DATEDIF(H67,DATE(参加申込書本紙!$O$9,参加申込書本紙!$R$9,参加申込書本紙!$T$9),"Y")),"")</f>
        <v/>
      </c>
      <c r="J67" s="67"/>
    </row>
    <row r="68" spans="2:10" x14ac:dyDescent="1.1000000000000001">
      <c r="B68" s="38">
        <v>55</v>
      </c>
      <c r="C68" s="67"/>
      <c r="D68" s="67"/>
      <c r="E68" s="68"/>
      <c r="F68" s="40" t="s">
        <v>28</v>
      </c>
      <c r="G68" s="69"/>
      <c r="H68" s="70"/>
      <c r="I68" s="37" t="str">
        <f>IFERROR(IF(H68="","",DATEDIF(H68,DATE(参加申込書本紙!$O$9,参加申込書本紙!$R$9,参加申込書本紙!$T$9),"Y")),"")</f>
        <v/>
      </c>
      <c r="J68" s="67"/>
    </row>
    <row r="69" spans="2:10" x14ac:dyDescent="1.1000000000000001">
      <c r="B69" s="38">
        <v>56</v>
      </c>
      <c r="C69" s="67"/>
      <c r="D69" s="67"/>
      <c r="E69" s="68"/>
      <c r="F69" s="40" t="s">
        <v>28</v>
      </c>
      <c r="G69" s="69"/>
      <c r="H69" s="70"/>
      <c r="I69" s="37" t="str">
        <f>IFERROR(IF(H69="","",DATEDIF(H69,DATE(参加申込書本紙!$O$9,参加申込書本紙!$R$9,参加申込書本紙!$T$9),"Y")),"")</f>
        <v/>
      </c>
      <c r="J69" s="67"/>
    </row>
    <row r="70" spans="2:10" x14ac:dyDescent="1.1000000000000001">
      <c r="B70" s="38">
        <v>57</v>
      </c>
      <c r="C70" s="67"/>
      <c r="D70" s="67"/>
      <c r="E70" s="68"/>
      <c r="F70" s="40" t="s">
        <v>28</v>
      </c>
      <c r="G70" s="69"/>
      <c r="H70" s="70"/>
      <c r="I70" s="37" t="str">
        <f>IFERROR(IF(H70="","",DATEDIF(H70,DATE(参加申込書本紙!$O$9,参加申込書本紙!$R$9,参加申込書本紙!$T$9),"Y")),"")</f>
        <v/>
      </c>
      <c r="J70" s="67"/>
    </row>
    <row r="71" spans="2:10" x14ac:dyDescent="1.1000000000000001">
      <c r="B71" s="38">
        <v>58</v>
      </c>
      <c r="C71" s="67"/>
      <c r="D71" s="67"/>
      <c r="E71" s="68"/>
      <c r="F71" s="40" t="s">
        <v>28</v>
      </c>
      <c r="G71" s="69"/>
      <c r="H71" s="70"/>
      <c r="I71" s="37" t="str">
        <f>IFERROR(IF(H71="","",DATEDIF(H71,DATE(参加申込書本紙!$O$9,参加申込書本紙!$R$9,参加申込書本紙!$T$9),"Y")),"")</f>
        <v/>
      </c>
      <c r="J71" s="67"/>
    </row>
    <row r="72" spans="2:10" x14ac:dyDescent="1.1000000000000001">
      <c r="B72" s="38">
        <v>59</v>
      </c>
      <c r="C72" s="67"/>
      <c r="D72" s="67"/>
      <c r="E72" s="68"/>
      <c r="F72" s="40" t="s">
        <v>28</v>
      </c>
      <c r="G72" s="69"/>
      <c r="H72" s="70"/>
      <c r="I72" s="37" t="str">
        <f>IFERROR(IF(H72="","",DATEDIF(H72,DATE(参加申込書本紙!$O$9,参加申込書本紙!$R$9,参加申込書本紙!$T$9),"Y")),"")</f>
        <v/>
      </c>
      <c r="J72" s="67"/>
    </row>
    <row r="73" spans="2:10" x14ac:dyDescent="1.1000000000000001">
      <c r="B73" s="38">
        <v>60</v>
      </c>
      <c r="C73" s="67"/>
      <c r="D73" s="67"/>
      <c r="E73" s="68"/>
      <c r="F73" s="40" t="s">
        <v>28</v>
      </c>
      <c r="G73" s="69"/>
      <c r="H73" s="70"/>
      <c r="I73" s="37" t="str">
        <f>IFERROR(IF(H73="","",DATEDIF(H73,DATE(参加申込書本紙!$O$9,参加申込書本紙!$R$9,参加申込書本紙!$T$9),"Y")),"")</f>
        <v/>
      </c>
      <c r="J73" s="67"/>
    </row>
    <row r="74" spans="2:10" x14ac:dyDescent="1.1000000000000001">
      <c r="B74" s="38">
        <v>61</v>
      </c>
      <c r="C74" s="67"/>
      <c r="D74" s="67"/>
      <c r="E74" s="68"/>
      <c r="F74" s="40" t="s">
        <v>28</v>
      </c>
      <c r="G74" s="69"/>
      <c r="H74" s="70"/>
      <c r="I74" s="37" t="str">
        <f>IFERROR(IF(H74="","",DATEDIF(H74,DATE(参加申込書本紙!$O$9,参加申込書本紙!$R$9,参加申込書本紙!$T$9),"Y")),"")</f>
        <v/>
      </c>
      <c r="J74" s="67"/>
    </row>
    <row r="75" spans="2:10" x14ac:dyDescent="1.1000000000000001">
      <c r="B75" s="38">
        <v>62</v>
      </c>
      <c r="C75" s="67"/>
      <c r="D75" s="67"/>
      <c r="E75" s="68"/>
      <c r="F75" s="40" t="s">
        <v>28</v>
      </c>
      <c r="G75" s="69"/>
      <c r="H75" s="70"/>
      <c r="I75" s="37" t="str">
        <f>IFERROR(IF(H75="","",DATEDIF(H75,DATE(参加申込書本紙!$O$9,参加申込書本紙!$R$9,参加申込書本紙!$T$9),"Y")),"")</f>
        <v/>
      </c>
      <c r="J75" s="67"/>
    </row>
    <row r="76" spans="2:10" x14ac:dyDescent="1.1000000000000001">
      <c r="B76" s="38">
        <v>63</v>
      </c>
      <c r="C76" s="67"/>
      <c r="D76" s="67"/>
      <c r="E76" s="68"/>
      <c r="F76" s="40" t="s">
        <v>28</v>
      </c>
      <c r="G76" s="69"/>
      <c r="H76" s="70"/>
      <c r="I76" s="37" t="str">
        <f>IFERROR(IF(H76="","",DATEDIF(H76,DATE(参加申込書本紙!$O$9,参加申込書本紙!$R$9,参加申込書本紙!$T$9),"Y")),"")</f>
        <v/>
      </c>
      <c r="J76" s="67"/>
    </row>
    <row r="77" spans="2:10" x14ac:dyDescent="1.1000000000000001">
      <c r="B77" s="38">
        <v>64</v>
      </c>
      <c r="C77" s="67"/>
      <c r="D77" s="67"/>
      <c r="E77" s="68"/>
      <c r="F77" s="40" t="s">
        <v>28</v>
      </c>
      <c r="G77" s="69"/>
      <c r="H77" s="70"/>
      <c r="I77" s="37" t="str">
        <f>IFERROR(IF(H77="","",DATEDIF(H77,DATE(参加申込書本紙!$O$9,参加申込書本紙!$R$9,参加申込書本紙!$T$9),"Y")),"")</f>
        <v/>
      </c>
      <c r="J77" s="67"/>
    </row>
    <row r="78" spans="2:10" x14ac:dyDescent="1.1000000000000001">
      <c r="B78" s="38">
        <v>65</v>
      </c>
      <c r="C78" s="67"/>
      <c r="D78" s="67"/>
      <c r="E78" s="68"/>
      <c r="F78" s="40" t="s">
        <v>28</v>
      </c>
      <c r="G78" s="69"/>
      <c r="H78" s="70"/>
      <c r="I78" s="37" t="str">
        <f>IFERROR(IF(H78="","",DATEDIF(H78,DATE(参加申込書本紙!$O$9,参加申込書本紙!$R$9,参加申込書本紙!$T$9),"Y")),"")</f>
        <v/>
      </c>
      <c r="J78" s="67"/>
    </row>
    <row r="79" spans="2:10" x14ac:dyDescent="1.1000000000000001">
      <c r="B79" s="38">
        <v>66</v>
      </c>
      <c r="C79" s="67"/>
      <c r="D79" s="67"/>
      <c r="E79" s="68"/>
      <c r="F79" s="40" t="s">
        <v>28</v>
      </c>
      <c r="G79" s="69"/>
      <c r="H79" s="70"/>
      <c r="I79" s="37" t="str">
        <f>IFERROR(IF(H79="","",DATEDIF(H79,DATE(参加申込書本紙!$O$9,参加申込書本紙!$R$9,参加申込書本紙!$T$9),"Y")),"")</f>
        <v/>
      </c>
      <c r="J79" s="67"/>
    </row>
    <row r="80" spans="2:10" x14ac:dyDescent="1.1000000000000001">
      <c r="B80" s="38">
        <v>67</v>
      </c>
      <c r="C80" s="67"/>
      <c r="D80" s="67"/>
      <c r="E80" s="68"/>
      <c r="F80" s="40" t="s">
        <v>28</v>
      </c>
      <c r="G80" s="69"/>
      <c r="H80" s="70"/>
      <c r="I80" s="37" t="str">
        <f>IFERROR(IF(H80="","",DATEDIF(H80,DATE(参加申込書本紙!$O$9,参加申込書本紙!$R$9,参加申込書本紙!$T$9),"Y")),"")</f>
        <v/>
      </c>
      <c r="J80" s="67"/>
    </row>
    <row r="81" spans="2:10" x14ac:dyDescent="1.1000000000000001">
      <c r="B81" s="38">
        <v>68</v>
      </c>
      <c r="C81" s="67"/>
      <c r="D81" s="67"/>
      <c r="E81" s="68"/>
      <c r="F81" s="40" t="s">
        <v>28</v>
      </c>
      <c r="G81" s="69"/>
      <c r="H81" s="70"/>
      <c r="I81" s="37" t="str">
        <f>IFERROR(IF(H81="","",DATEDIF(H81,DATE(参加申込書本紙!$O$9,参加申込書本紙!$R$9,参加申込書本紙!$T$9),"Y")),"")</f>
        <v/>
      </c>
      <c r="J81" s="67"/>
    </row>
    <row r="82" spans="2:10" x14ac:dyDescent="1.1000000000000001">
      <c r="B82" s="38">
        <v>69</v>
      </c>
      <c r="C82" s="67"/>
      <c r="D82" s="67"/>
      <c r="E82" s="68"/>
      <c r="F82" s="40" t="s">
        <v>28</v>
      </c>
      <c r="G82" s="69"/>
      <c r="H82" s="70"/>
      <c r="I82" s="37" t="str">
        <f>IFERROR(IF(H82="","",DATEDIF(H82,DATE(参加申込書本紙!$O$9,参加申込書本紙!$R$9,参加申込書本紙!$T$9),"Y")),"")</f>
        <v/>
      </c>
      <c r="J82" s="67"/>
    </row>
    <row r="83" spans="2:10" x14ac:dyDescent="1.1000000000000001">
      <c r="B83" s="38">
        <v>70</v>
      </c>
      <c r="C83" s="67"/>
      <c r="D83" s="67"/>
      <c r="E83" s="68"/>
      <c r="F83" s="40" t="s">
        <v>28</v>
      </c>
      <c r="G83" s="69"/>
      <c r="H83" s="70"/>
      <c r="I83" s="37" t="str">
        <f>IFERROR(IF(H83="","",DATEDIF(H83,DATE(参加申込書本紙!$O$9,参加申込書本紙!$R$9,参加申込書本紙!$T$9),"Y")),"")</f>
        <v/>
      </c>
      <c r="J83" s="67"/>
    </row>
    <row r="84" spans="2:10" x14ac:dyDescent="1.1000000000000001">
      <c r="B84" s="38">
        <v>71</v>
      </c>
      <c r="C84" s="67"/>
      <c r="D84" s="67"/>
      <c r="E84" s="68"/>
      <c r="F84" s="40" t="s">
        <v>28</v>
      </c>
      <c r="G84" s="69"/>
      <c r="H84" s="70"/>
      <c r="I84" s="37" t="str">
        <f>IFERROR(IF(H84="","",DATEDIF(H84,DATE(参加申込書本紙!$O$9,参加申込書本紙!$R$9,参加申込書本紙!$T$9),"Y")),"")</f>
        <v/>
      </c>
      <c r="J84" s="67"/>
    </row>
    <row r="85" spans="2:10" x14ac:dyDescent="1.1000000000000001">
      <c r="B85" s="38">
        <v>72</v>
      </c>
      <c r="C85" s="67"/>
      <c r="D85" s="67"/>
      <c r="E85" s="68"/>
      <c r="F85" s="40" t="s">
        <v>28</v>
      </c>
      <c r="G85" s="69"/>
      <c r="H85" s="70"/>
      <c r="I85" s="37" t="str">
        <f>IFERROR(IF(H85="","",DATEDIF(H85,DATE(参加申込書本紙!$O$9,参加申込書本紙!$R$9,参加申込書本紙!$T$9),"Y")),"")</f>
        <v/>
      </c>
      <c r="J85" s="67"/>
    </row>
    <row r="86" spans="2:10" x14ac:dyDescent="1.1000000000000001">
      <c r="B86" s="38">
        <v>73</v>
      </c>
      <c r="C86" s="67"/>
      <c r="D86" s="67"/>
      <c r="E86" s="68"/>
      <c r="F86" s="40" t="s">
        <v>28</v>
      </c>
      <c r="G86" s="69"/>
      <c r="H86" s="70"/>
      <c r="I86" s="37" t="str">
        <f>IFERROR(IF(H86="","",DATEDIF(H86,DATE(参加申込書本紙!$O$9,参加申込書本紙!$R$9,参加申込書本紙!$T$9),"Y")),"")</f>
        <v/>
      </c>
      <c r="J86" s="67"/>
    </row>
    <row r="87" spans="2:10" x14ac:dyDescent="1.1000000000000001">
      <c r="B87" s="38">
        <v>74</v>
      </c>
      <c r="C87" s="67"/>
      <c r="D87" s="67"/>
      <c r="E87" s="68"/>
      <c r="F87" s="40" t="s">
        <v>28</v>
      </c>
      <c r="G87" s="69"/>
      <c r="H87" s="70"/>
      <c r="I87" s="37" t="str">
        <f>IFERROR(IF(H87="","",DATEDIF(H87,DATE(参加申込書本紙!$O$9,参加申込書本紙!$R$9,参加申込書本紙!$T$9),"Y")),"")</f>
        <v/>
      </c>
      <c r="J87" s="67"/>
    </row>
    <row r="88" spans="2:10" x14ac:dyDescent="1.1000000000000001">
      <c r="B88" s="38">
        <v>75</v>
      </c>
      <c r="C88" s="67"/>
      <c r="D88" s="67"/>
      <c r="E88" s="68"/>
      <c r="F88" s="40" t="s">
        <v>28</v>
      </c>
      <c r="G88" s="69"/>
      <c r="H88" s="70"/>
      <c r="I88" s="37" t="str">
        <f>IFERROR(IF(H88="","",DATEDIF(H88,DATE(参加申込書本紙!$O$9,参加申込書本紙!$R$9,参加申込書本紙!$T$9),"Y")),"")</f>
        <v/>
      </c>
      <c r="J88" s="67"/>
    </row>
    <row r="89" spans="2:10" x14ac:dyDescent="1.1000000000000001">
      <c r="B89" s="38">
        <v>76</v>
      </c>
      <c r="C89" s="67"/>
      <c r="D89" s="67"/>
      <c r="E89" s="68"/>
      <c r="F89" s="40" t="s">
        <v>28</v>
      </c>
      <c r="G89" s="69"/>
      <c r="H89" s="70"/>
      <c r="I89" s="37" t="str">
        <f>IFERROR(IF(H89="","",DATEDIF(H89,DATE(参加申込書本紙!$O$9,参加申込書本紙!$R$9,参加申込書本紙!$T$9),"Y")),"")</f>
        <v/>
      </c>
      <c r="J89" s="67"/>
    </row>
    <row r="90" spans="2:10" x14ac:dyDescent="1.1000000000000001">
      <c r="B90" s="38">
        <v>77</v>
      </c>
      <c r="C90" s="67"/>
      <c r="D90" s="67"/>
      <c r="E90" s="68"/>
      <c r="F90" s="40" t="s">
        <v>28</v>
      </c>
      <c r="G90" s="69"/>
      <c r="H90" s="70"/>
      <c r="I90" s="37" t="str">
        <f>IFERROR(IF(H90="","",DATEDIF(H90,DATE(参加申込書本紙!$O$9,参加申込書本紙!$R$9,参加申込書本紙!$T$9),"Y")),"")</f>
        <v/>
      </c>
      <c r="J90" s="67"/>
    </row>
    <row r="91" spans="2:10" x14ac:dyDescent="1.1000000000000001">
      <c r="B91" s="38">
        <v>78</v>
      </c>
      <c r="C91" s="67"/>
      <c r="D91" s="67"/>
      <c r="E91" s="68"/>
      <c r="F91" s="40" t="s">
        <v>28</v>
      </c>
      <c r="G91" s="69"/>
      <c r="H91" s="70"/>
      <c r="I91" s="37" t="str">
        <f>IFERROR(IF(H91="","",DATEDIF(H91,DATE(参加申込書本紙!$O$9,参加申込書本紙!$R$9,参加申込書本紙!$T$9),"Y")),"")</f>
        <v/>
      </c>
      <c r="J91" s="67"/>
    </row>
    <row r="92" spans="2:10" x14ac:dyDescent="1.1000000000000001">
      <c r="B92" s="38">
        <v>79</v>
      </c>
      <c r="C92" s="67"/>
      <c r="D92" s="67"/>
      <c r="E92" s="68"/>
      <c r="F92" s="40" t="s">
        <v>28</v>
      </c>
      <c r="G92" s="69"/>
      <c r="H92" s="70"/>
      <c r="I92" s="37" t="str">
        <f>IFERROR(IF(H92="","",DATEDIF(H92,DATE(参加申込書本紙!$O$9,参加申込書本紙!$R$9,参加申込書本紙!$T$9),"Y")),"")</f>
        <v/>
      </c>
      <c r="J92" s="67"/>
    </row>
    <row r="93" spans="2:10" x14ac:dyDescent="1.1000000000000001">
      <c r="B93" s="38">
        <v>80</v>
      </c>
      <c r="C93" s="67"/>
      <c r="D93" s="67"/>
      <c r="E93" s="68"/>
      <c r="F93" s="40" t="s">
        <v>28</v>
      </c>
      <c r="G93" s="69"/>
      <c r="H93" s="70"/>
      <c r="I93" s="37" t="str">
        <f>IFERROR(IF(H93="","",DATEDIF(H93,DATE(参加申込書本紙!$O$9,参加申込書本紙!$R$9,参加申込書本紙!$T$9),"Y")),"")</f>
        <v/>
      </c>
      <c r="J93" s="67"/>
    </row>
    <row r="94" spans="2:10" x14ac:dyDescent="1.1000000000000001">
      <c r="B94" s="38">
        <v>81</v>
      </c>
      <c r="C94" s="67"/>
      <c r="D94" s="67"/>
      <c r="E94" s="68"/>
      <c r="F94" s="40" t="s">
        <v>28</v>
      </c>
      <c r="G94" s="69"/>
      <c r="H94" s="70"/>
      <c r="I94" s="37" t="str">
        <f>IFERROR(IF(H94="","",DATEDIF(H94,DATE(参加申込書本紙!$O$9,参加申込書本紙!$R$9,参加申込書本紙!$T$9),"Y")),"")</f>
        <v/>
      </c>
      <c r="J94" s="67"/>
    </row>
    <row r="95" spans="2:10" x14ac:dyDescent="1.1000000000000001">
      <c r="B95" s="38">
        <v>82</v>
      </c>
      <c r="C95" s="67"/>
      <c r="D95" s="67"/>
      <c r="E95" s="68"/>
      <c r="F95" s="40" t="s">
        <v>28</v>
      </c>
      <c r="G95" s="69"/>
      <c r="H95" s="70"/>
      <c r="I95" s="37" t="str">
        <f>IFERROR(IF(H95="","",DATEDIF(H95,DATE(参加申込書本紙!$O$9,参加申込書本紙!$R$9,参加申込書本紙!$T$9),"Y")),"")</f>
        <v/>
      </c>
      <c r="J95" s="67"/>
    </row>
    <row r="96" spans="2:10" x14ac:dyDescent="1.1000000000000001">
      <c r="B96" s="38">
        <v>83</v>
      </c>
      <c r="C96" s="67"/>
      <c r="D96" s="67"/>
      <c r="E96" s="68"/>
      <c r="F96" s="40" t="s">
        <v>28</v>
      </c>
      <c r="G96" s="69"/>
      <c r="H96" s="70"/>
      <c r="I96" s="37" t="str">
        <f>IFERROR(IF(H96="","",DATEDIF(H96,DATE(参加申込書本紙!$O$9,参加申込書本紙!$R$9,参加申込書本紙!$T$9),"Y")),"")</f>
        <v/>
      </c>
      <c r="J96" s="67"/>
    </row>
    <row r="97" spans="2:10" x14ac:dyDescent="1.1000000000000001">
      <c r="B97" s="38">
        <v>84</v>
      </c>
      <c r="C97" s="67"/>
      <c r="D97" s="67"/>
      <c r="E97" s="68"/>
      <c r="F97" s="40" t="s">
        <v>28</v>
      </c>
      <c r="G97" s="69"/>
      <c r="H97" s="70"/>
      <c r="I97" s="37" t="str">
        <f>IFERROR(IF(H97="","",DATEDIF(H97,DATE(参加申込書本紙!$O$9,参加申込書本紙!$R$9,参加申込書本紙!$T$9),"Y")),"")</f>
        <v/>
      </c>
      <c r="J97" s="67"/>
    </row>
    <row r="98" spans="2:10" x14ac:dyDescent="1.1000000000000001">
      <c r="B98" s="38">
        <v>85</v>
      </c>
      <c r="C98" s="67"/>
      <c r="D98" s="67"/>
      <c r="E98" s="68"/>
      <c r="F98" s="40" t="s">
        <v>28</v>
      </c>
      <c r="G98" s="69"/>
      <c r="H98" s="70"/>
      <c r="I98" s="37" t="str">
        <f>IFERROR(IF(H98="","",DATEDIF(H98,DATE(参加申込書本紙!$O$9,参加申込書本紙!$R$9,参加申込書本紙!$T$9),"Y")),"")</f>
        <v/>
      </c>
      <c r="J98" s="67"/>
    </row>
    <row r="99" spans="2:10" x14ac:dyDescent="1.1000000000000001">
      <c r="B99" s="38">
        <v>86</v>
      </c>
      <c r="C99" s="67"/>
      <c r="D99" s="67"/>
      <c r="E99" s="68"/>
      <c r="F99" s="40" t="s">
        <v>28</v>
      </c>
      <c r="G99" s="69"/>
      <c r="H99" s="70"/>
      <c r="I99" s="37" t="str">
        <f>IFERROR(IF(H99="","",DATEDIF(H99,DATE(参加申込書本紙!$O$9,参加申込書本紙!$R$9,参加申込書本紙!$T$9),"Y")),"")</f>
        <v/>
      </c>
      <c r="J99" s="67"/>
    </row>
    <row r="100" spans="2:10" x14ac:dyDescent="1.1000000000000001">
      <c r="B100" s="38">
        <v>87</v>
      </c>
      <c r="C100" s="67"/>
      <c r="D100" s="67"/>
      <c r="E100" s="68"/>
      <c r="F100" s="40" t="s">
        <v>28</v>
      </c>
      <c r="G100" s="69"/>
      <c r="H100" s="70"/>
      <c r="I100" s="37" t="str">
        <f>IFERROR(IF(H100="","",DATEDIF(H100,DATE(参加申込書本紙!$O$9,参加申込書本紙!$R$9,参加申込書本紙!$T$9),"Y")),"")</f>
        <v/>
      </c>
      <c r="J100" s="67"/>
    </row>
    <row r="101" spans="2:10" x14ac:dyDescent="1.1000000000000001">
      <c r="B101" s="38">
        <v>88</v>
      </c>
      <c r="C101" s="67"/>
      <c r="D101" s="67"/>
      <c r="E101" s="68"/>
      <c r="F101" s="40" t="s">
        <v>28</v>
      </c>
      <c r="G101" s="69"/>
      <c r="H101" s="70"/>
      <c r="I101" s="37" t="str">
        <f>IFERROR(IF(H101="","",DATEDIF(H101,DATE(参加申込書本紙!$O$9,参加申込書本紙!$R$9,参加申込書本紙!$T$9),"Y")),"")</f>
        <v/>
      </c>
      <c r="J101" s="67"/>
    </row>
    <row r="102" spans="2:10" x14ac:dyDescent="1.1000000000000001">
      <c r="B102" s="38">
        <v>89</v>
      </c>
      <c r="C102" s="67"/>
      <c r="D102" s="67"/>
      <c r="E102" s="68"/>
      <c r="F102" s="40" t="s">
        <v>28</v>
      </c>
      <c r="G102" s="69"/>
      <c r="H102" s="70"/>
      <c r="I102" s="37" t="str">
        <f>IFERROR(IF(H102="","",DATEDIF(H102,DATE(参加申込書本紙!$O$9,参加申込書本紙!$R$9,参加申込書本紙!$T$9),"Y")),"")</f>
        <v/>
      </c>
      <c r="J102" s="67"/>
    </row>
    <row r="103" spans="2:10" x14ac:dyDescent="1.1000000000000001">
      <c r="B103" s="38">
        <v>90</v>
      </c>
      <c r="C103" s="67"/>
      <c r="D103" s="67"/>
      <c r="E103" s="68"/>
      <c r="F103" s="40" t="s">
        <v>28</v>
      </c>
      <c r="G103" s="69"/>
      <c r="H103" s="70"/>
      <c r="I103" s="37" t="str">
        <f>IFERROR(IF(H103="","",DATEDIF(H103,DATE(参加申込書本紙!$O$9,参加申込書本紙!$R$9,参加申込書本紙!$T$9),"Y")),"")</f>
        <v/>
      </c>
      <c r="J103" s="67"/>
    </row>
    <row r="104" spans="2:10" x14ac:dyDescent="1.1000000000000001">
      <c r="B104" s="38">
        <v>91</v>
      </c>
      <c r="C104" s="67"/>
      <c r="D104" s="67"/>
      <c r="E104" s="68"/>
      <c r="F104" s="40" t="s">
        <v>28</v>
      </c>
      <c r="G104" s="69"/>
      <c r="H104" s="70"/>
      <c r="I104" s="37" t="str">
        <f>IFERROR(IF(H104="","",DATEDIF(H104,DATE(参加申込書本紙!$O$9,参加申込書本紙!$R$9,参加申込書本紙!$T$9),"Y")),"")</f>
        <v/>
      </c>
      <c r="J104" s="67"/>
    </row>
    <row r="105" spans="2:10" x14ac:dyDescent="1.1000000000000001">
      <c r="B105" s="38">
        <v>92</v>
      </c>
      <c r="C105" s="67"/>
      <c r="D105" s="67"/>
      <c r="E105" s="68"/>
      <c r="F105" s="40" t="s">
        <v>28</v>
      </c>
      <c r="G105" s="69"/>
      <c r="H105" s="70"/>
      <c r="I105" s="37" t="str">
        <f>IFERROR(IF(H105="","",DATEDIF(H105,DATE(参加申込書本紙!$O$9,参加申込書本紙!$R$9,参加申込書本紙!$T$9),"Y")),"")</f>
        <v/>
      </c>
      <c r="J105" s="67"/>
    </row>
    <row r="106" spans="2:10" x14ac:dyDescent="1.1000000000000001">
      <c r="B106" s="38">
        <v>93</v>
      </c>
      <c r="C106" s="67"/>
      <c r="D106" s="67"/>
      <c r="E106" s="68"/>
      <c r="F106" s="40" t="s">
        <v>28</v>
      </c>
      <c r="G106" s="69"/>
      <c r="H106" s="70"/>
      <c r="I106" s="37" t="str">
        <f>IFERROR(IF(H106="","",DATEDIF(H106,DATE(参加申込書本紙!$O$9,参加申込書本紙!$R$9,参加申込書本紙!$T$9),"Y")),"")</f>
        <v/>
      </c>
      <c r="J106" s="67"/>
    </row>
    <row r="107" spans="2:10" x14ac:dyDescent="1.1000000000000001">
      <c r="B107" s="38">
        <v>94</v>
      </c>
      <c r="C107" s="67"/>
      <c r="D107" s="67"/>
      <c r="E107" s="68"/>
      <c r="F107" s="40" t="s">
        <v>28</v>
      </c>
      <c r="G107" s="69"/>
      <c r="H107" s="70"/>
      <c r="I107" s="37" t="str">
        <f>IFERROR(IF(H107="","",DATEDIF(H107,DATE(参加申込書本紙!$O$9,参加申込書本紙!$R$9,参加申込書本紙!$T$9),"Y")),"")</f>
        <v/>
      </c>
      <c r="J107" s="67"/>
    </row>
    <row r="108" spans="2:10" x14ac:dyDescent="1.1000000000000001">
      <c r="B108" s="38">
        <v>95</v>
      </c>
      <c r="C108" s="67"/>
      <c r="D108" s="67"/>
      <c r="E108" s="68"/>
      <c r="F108" s="40" t="s">
        <v>28</v>
      </c>
      <c r="G108" s="69"/>
      <c r="H108" s="70"/>
      <c r="I108" s="37" t="str">
        <f>IFERROR(IF(H108="","",DATEDIF(H108,DATE(参加申込書本紙!$O$9,参加申込書本紙!$R$9,参加申込書本紙!$T$9),"Y")),"")</f>
        <v/>
      </c>
      <c r="J108" s="67"/>
    </row>
    <row r="109" spans="2:10" x14ac:dyDescent="1.1000000000000001">
      <c r="B109" s="38">
        <v>96</v>
      </c>
      <c r="C109" s="67"/>
      <c r="D109" s="67"/>
      <c r="E109" s="68"/>
      <c r="F109" s="40" t="s">
        <v>28</v>
      </c>
      <c r="G109" s="69"/>
      <c r="H109" s="70"/>
      <c r="I109" s="37" t="str">
        <f>IFERROR(IF(H109="","",DATEDIF(H109,DATE(参加申込書本紙!$O$9,参加申込書本紙!$R$9,参加申込書本紙!$T$9),"Y")),"")</f>
        <v/>
      </c>
      <c r="J109" s="67"/>
    </row>
    <row r="110" spans="2:10" x14ac:dyDescent="1.1000000000000001">
      <c r="B110" s="38">
        <v>97</v>
      </c>
      <c r="C110" s="67"/>
      <c r="D110" s="67"/>
      <c r="E110" s="68"/>
      <c r="F110" s="40" t="s">
        <v>28</v>
      </c>
      <c r="G110" s="69"/>
      <c r="H110" s="70"/>
      <c r="I110" s="37" t="str">
        <f>IFERROR(IF(H110="","",DATEDIF(H110,DATE(参加申込書本紙!$O$9,参加申込書本紙!$R$9,参加申込書本紙!$T$9),"Y")),"")</f>
        <v/>
      </c>
      <c r="J110" s="67"/>
    </row>
    <row r="111" spans="2:10" x14ac:dyDescent="1.1000000000000001">
      <c r="B111" s="38">
        <v>98</v>
      </c>
      <c r="C111" s="67"/>
      <c r="D111" s="67"/>
      <c r="E111" s="68"/>
      <c r="F111" s="40" t="s">
        <v>28</v>
      </c>
      <c r="G111" s="69"/>
      <c r="H111" s="70"/>
      <c r="I111" s="37" t="str">
        <f>IFERROR(IF(H111="","",DATEDIF(H111,DATE(参加申込書本紙!$O$9,参加申込書本紙!$R$9,参加申込書本紙!$T$9),"Y")),"")</f>
        <v/>
      </c>
      <c r="J111" s="67"/>
    </row>
    <row r="112" spans="2:10" x14ac:dyDescent="1.1000000000000001">
      <c r="B112" s="38">
        <v>99</v>
      </c>
      <c r="C112" s="67"/>
      <c r="D112" s="67"/>
      <c r="E112" s="68"/>
      <c r="F112" s="40" t="s">
        <v>28</v>
      </c>
      <c r="G112" s="69"/>
      <c r="H112" s="70"/>
      <c r="I112" s="37" t="str">
        <f>IFERROR(IF(H112="","",DATEDIF(H112,DATE(参加申込書本紙!$O$9,参加申込書本紙!$R$9,参加申込書本紙!$T$9),"Y")),"")</f>
        <v/>
      </c>
      <c r="J112" s="67"/>
    </row>
    <row r="113" spans="2:10" x14ac:dyDescent="1.1000000000000001">
      <c r="B113" s="38">
        <v>100</v>
      </c>
      <c r="C113" s="67"/>
      <c r="D113" s="67"/>
      <c r="E113" s="68"/>
      <c r="F113" s="40" t="s">
        <v>28</v>
      </c>
      <c r="G113" s="69"/>
      <c r="H113" s="70"/>
      <c r="I113" s="37" t="str">
        <f>IFERROR(IF(H113="","",DATEDIF(H113,DATE(参加申込書本紙!$O$9,参加申込書本紙!$R$9,参加申込書本紙!$T$9),"Y")),"")</f>
        <v/>
      </c>
      <c r="J113" s="67"/>
    </row>
  </sheetData>
  <sheetProtection sheet="1" objects="1" scenarios="1"/>
  <mergeCells count="9">
    <mergeCell ref="B5:J5"/>
    <mergeCell ref="B2:J3"/>
    <mergeCell ref="B9:J9"/>
    <mergeCell ref="C13:J13"/>
    <mergeCell ref="B12:B13"/>
    <mergeCell ref="B7:C7"/>
    <mergeCell ref="D7:G7"/>
    <mergeCell ref="H7:I7"/>
    <mergeCell ref="D12:E12"/>
  </mergeCells>
  <phoneticPr fontId="2"/>
  <dataValidations count="5">
    <dataValidation type="date" allowBlank="1" showErrorMessage="1" errorTitle="入力方法" error="（例）1995/2/28のように英数半角で入力してください。" promptTitle="入力方法" prompt="英数半角で入力してください。" sqref="H11 H14:H113" xr:uid="{00000000-0002-0000-0100-000002000000}">
      <formula1>21916</formula1>
      <formula2>43831</formula2>
    </dataValidation>
    <dataValidation type="whole" allowBlank="1" showInputMessage="1" showErrorMessage="1" sqref="C11 C14:C113" xr:uid="{00000000-0002-0000-0100-000003000000}">
      <formula1>100000</formula1>
      <formula2>999999</formula2>
    </dataValidation>
    <dataValidation type="list" allowBlank="1" showInputMessage="1" showErrorMessage="1" sqref="G11" xr:uid="{00000000-0002-0000-0100-000007000000}">
      <formula1>"　　　　　,中学２年,中学３年,高校１年,高校２年,高校３年,大学１年,大学２年,大学３年,大学４年,　　　"</formula1>
    </dataValidation>
    <dataValidation type="list" allowBlank="1" showInputMessage="1" showErrorMessage="1" sqref="F11 F14:F113" xr:uid="{00000000-0002-0000-0100-000008000000}">
      <formula1>"　,男,女,"</formula1>
    </dataValidation>
    <dataValidation imeMode="halfKatakana" allowBlank="1" showInputMessage="1" showErrorMessage="1" sqref="E14:E113" xr:uid="{00000000-0002-0000-0100-000009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DF3E15-FA9B-48B3-B2E5-453B39DE948B}">
          <x14:formula1>
            <xm:f>パラメータ!$F$4:$F$6</xm:f>
          </x14:formula1>
          <xm:sqref>G14:G113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K522"/>
  <sheetViews>
    <sheetView view="pageBreakPreview" topLeftCell="A13" zoomScaleNormal="100" zoomScaleSheetLayoutView="100" zoomScalePageLayoutView="45" workbookViewId="0"/>
  </sheetViews>
  <sheetFormatPr defaultRowHeight="18" outlineLevelRow="4" x14ac:dyDescent="1.1000000000000001"/>
  <cols>
    <col min="1" max="1" width="1" style="28" customWidth="1"/>
    <col min="2" max="2" width="5.08203125" style="28" customWidth="1"/>
    <col min="3" max="4" width="6.9140625" style="28" customWidth="1"/>
    <col min="5" max="5" width="16.75" style="131" customWidth="1"/>
    <col min="6" max="8" width="16.75" style="28" customWidth="1"/>
    <col min="9" max="9" width="14.83203125" style="28" customWidth="1"/>
    <col min="10" max="10" width="1.5" style="26" customWidth="1"/>
    <col min="11" max="16384" width="8.6640625" style="28"/>
  </cols>
  <sheetData>
    <row r="1" spans="1:11" x14ac:dyDescent="1.1000000000000001">
      <c r="A1" s="26"/>
      <c r="B1" s="26"/>
      <c r="C1" s="26"/>
      <c r="D1" s="26"/>
      <c r="E1" s="96"/>
      <c r="F1" s="26"/>
      <c r="G1" s="26"/>
      <c r="H1" s="26"/>
      <c r="I1" s="27" t="str">
        <f>参加申込書本紙!$G$14&amp;" - "&amp;参加申込書本紙!$G$13</f>
        <v xml:space="preserve"> - </v>
      </c>
    </row>
    <row r="2" spans="1:11" ht="22" customHeight="1" x14ac:dyDescent="1.1000000000000001">
      <c r="A2" s="26"/>
      <c r="B2" s="189" t="str">
        <f>参加申込書本紙!B2</f>
        <v>JOCジュニアオリンピックカップ
令和４年度全国中学生カヌースプリント選手権大会</v>
      </c>
      <c r="C2" s="189"/>
      <c r="D2" s="189"/>
      <c r="E2" s="189"/>
      <c r="F2" s="189"/>
      <c r="G2" s="189"/>
      <c r="H2" s="189"/>
      <c r="I2" s="189"/>
    </row>
    <row r="3" spans="1:11" ht="22" customHeight="1" x14ac:dyDescent="1.1000000000000001">
      <c r="A3" s="26"/>
      <c r="B3" s="189"/>
      <c r="C3" s="189"/>
      <c r="D3" s="189"/>
      <c r="E3" s="189"/>
      <c r="F3" s="189"/>
      <c r="G3" s="189"/>
      <c r="H3" s="189"/>
      <c r="I3" s="189"/>
    </row>
    <row r="4" spans="1:11" ht="8.5" customHeight="1" x14ac:dyDescent="1.1000000000000001">
      <c r="B4" s="97"/>
      <c r="C4" s="97"/>
      <c r="D4" s="97"/>
      <c r="E4" s="97"/>
      <c r="F4" s="97"/>
      <c r="G4" s="97"/>
      <c r="H4" s="97"/>
      <c r="I4" s="97"/>
    </row>
    <row r="5" spans="1:11" ht="21.75" customHeight="1" x14ac:dyDescent="1.1000000000000001">
      <c r="B5" s="201" t="s">
        <v>37</v>
      </c>
      <c r="C5" s="201"/>
      <c r="D5" s="201"/>
      <c r="E5" s="201"/>
      <c r="F5" s="201"/>
      <c r="G5" s="201"/>
      <c r="H5" s="201"/>
      <c r="I5" s="201"/>
    </row>
    <row r="6" spans="1:11" ht="4.5" customHeight="1" x14ac:dyDescent="1.1000000000000001">
      <c r="B6" s="98"/>
      <c r="C6" s="98"/>
      <c r="D6" s="98"/>
      <c r="E6" s="26"/>
      <c r="F6" s="84"/>
      <c r="G6" s="84"/>
      <c r="H6" s="85"/>
      <c r="I6" s="26"/>
    </row>
    <row r="7" spans="1:11" x14ac:dyDescent="1.1000000000000001">
      <c r="A7" s="26"/>
      <c r="B7" s="26" t="s">
        <v>32</v>
      </c>
      <c r="C7" s="26"/>
      <c r="D7" s="26"/>
      <c r="E7" s="26"/>
      <c r="F7" s="26"/>
      <c r="G7" s="26"/>
      <c r="H7" s="26"/>
      <c r="I7" s="26"/>
    </row>
    <row r="8" spans="1:11" x14ac:dyDescent="1.1000000000000001">
      <c r="A8" s="26"/>
      <c r="B8" s="99" t="s">
        <v>111</v>
      </c>
      <c r="C8" s="100"/>
      <c r="D8" s="100"/>
      <c r="E8" s="100"/>
      <c r="F8" s="100"/>
      <c r="G8" s="100"/>
      <c r="H8" s="100"/>
      <c r="I8" s="101"/>
    </row>
    <row r="9" spans="1:11" ht="18" customHeight="1" x14ac:dyDescent="1.1000000000000001">
      <c r="A9" s="26"/>
      <c r="B9" s="102" t="s">
        <v>112</v>
      </c>
      <c r="C9" s="103"/>
      <c r="D9" s="103"/>
      <c r="E9" s="103"/>
      <c r="F9" s="103"/>
      <c r="G9" s="103"/>
      <c r="H9" s="103"/>
      <c r="I9" s="104"/>
    </row>
    <row r="10" spans="1:11" ht="21" customHeight="1" x14ac:dyDescent="1.1000000000000001">
      <c r="A10" s="26"/>
      <c r="B10" s="105" t="s">
        <v>80</v>
      </c>
      <c r="C10" s="106"/>
      <c r="D10" s="106"/>
      <c r="E10" s="106"/>
      <c r="F10" s="106"/>
      <c r="G10" s="106"/>
      <c r="H10" s="106"/>
      <c r="I10" s="107"/>
    </row>
    <row r="11" spans="1:11" ht="5.5" customHeight="1" x14ac:dyDescent="1.1000000000000001">
      <c r="A11" s="26"/>
      <c r="B11" s="26"/>
      <c r="C11" s="26"/>
      <c r="D11" s="26"/>
      <c r="E11" s="96"/>
      <c r="F11" s="26"/>
      <c r="G11" s="26"/>
      <c r="H11" s="26"/>
      <c r="I11" s="26"/>
    </row>
    <row r="12" spans="1:11" s="30" customFormat="1" x14ac:dyDescent="1.1000000000000001">
      <c r="A12" s="83"/>
      <c r="B12" s="150" t="s">
        <v>109</v>
      </c>
      <c r="C12" s="150"/>
      <c r="D12" s="150"/>
      <c r="E12" s="150" t="str">
        <f>IF(参加申込書本紙!$G$13&lt;&gt;"",参加申込書本紙!$G$13,"")</f>
        <v/>
      </c>
      <c r="F12" s="150"/>
      <c r="G12" s="150"/>
      <c r="H12" s="93" t="s">
        <v>110</v>
      </c>
      <c r="I12" s="93" t="str">
        <f>IF(参加申込書本紙!$G$14&lt;&gt;"",参加申込書本紙!$G$14,"")</f>
        <v/>
      </c>
      <c r="K12" s="83"/>
    </row>
    <row r="13" spans="1:11" s="30" customFormat="1" ht="4.5" customHeight="1" x14ac:dyDescent="1.1000000000000001">
      <c r="A13" s="83"/>
      <c r="B13" s="85"/>
      <c r="C13" s="85"/>
      <c r="D13" s="85"/>
      <c r="E13" s="85"/>
      <c r="F13" s="85"/>
      <c r="G13" s="85"/>
      <c r="H13" s="85"/>
      <c r="I13" s="85"/>
      <c r="J13" s="86"/>
      <c r="K13" s="83"/>
    </row>
    <row r="14" spans="1:11" ht="18.75" thickBot="1" x14ac:dyDescent="1.25">
      <c r="A14" s="26"/>
      <c r="B14" s="108" t="s">
        <v>62</v>
      </c>
      <c r="C14" s="109"/>
      <c r="D14" s="109"/>
      <c r="E14" s="109"/>
      <c r="F14" s="109"/>
      <c r="G14" s="109"/>
      <c r="H14" s="109"/>
      <c r="I14" s="110" t="s">
        <v>89</v>
      </c>
    </row>
    <row r="15" spans="1:11" ht="18" customHeight="1" thickBot="1" x14ac:dyDescent="1.25">
      <c r="A15" s="26"/>
      <c r="B15" s="202" t="s">
        <v>114</v>
      </c>
      <c r="C15" s="204" t="s">
        <v>50</v>
      </c>
      <c r="D15" s="206" t="s">
        <v>35</v>
      </c>
      <c r="E15" s="111" t="s">
        <v>81</v>
      </c>
      <c r="F15" s="112" t="s">
        <v>82</v>
      </c>
      <c r="G15" s="112" t="s">
        <v>85</v>
      </c>
      <c r="H15" s="113" t="s">
        <v>85</v>
      </c>
      <c r="I15" s="208" t="s">
        <v>25</v>
      </c>
    </row>
    <row r="16" spans="1:11" ht="15.65" customHeight="1" thickBot="1" x14ac:dyDescent="1.25">
      <c r="A16" s="26"/>
      <c r="B16" s="203"/>
      <c r="C16" s="205"/>
      <c r="D16" s="207"/>
      <c r="E16" s="114" t="s">
        <v>83</v>
      </c>
      <c r="F16" s="115" t="s">
        <v>84</v>
      </c>
      <c r="G16" s="115" t="s">
        <v>86</v>
      </c>
      <c r="H16" s="116" t="s">
        <v>87</v>
      </c>
      <c r="I16" s="209"/>
    </row>
    <row r="17" spans="1:9" ht="21.65" customHeight="1" thickBot="1" x14ac:dyDescent="1.25">
      <c r="A17" s="26"/>
      <c r="B17" s="117" t="s">
        <v>33</v>
      </c>
      <c r="C17" s="118" t="s">
        <v>38</v>
      </c>
      <c r="D17" s="119" t="s">
        <v>36</v>
      </c>
      <c r="E17" s="120" t="s">
        <v>115</v>
      </c>
      <c r="F17" s="121"/>
      <c r="G17" s="121"/>
      <c r="H17" s="122"/>
      <c r="I17" s="123"/>
    </row>
    <row r="18" spans="1:9" ht="18.75" thickBot="1" x14ac:dyDescent="1.25">
      <c r="A18" s="26"/>
      <c r="B18" s="117" t="s">
        <v>34</v>
      </c>
      <c r="C18" s="210" t="s">
        <v>133</v>
      </c>
      <c r="D18" s="211"/>
      <c r="E18" s="211"/>
      <c r="F18" s="211"/>
      <c r="G18" s="211"/>
      <c r="H18" s="212"/>
      <c r="I18" s="124"/>
    </row>
    <row r="19" spans="1:9" ht="21.65" customHeight="1" thickBot="1" x14ac:dyDescent="1.25">
      <c r="A19" s="26"/>
      <c r="B19" s="125">
        <v>1</v>
      </c>
      <c r="C19" s="42"/>
      <c r="D19" s="43"/>
      <c r="E19" s="44"/>
      <c r="F19" s="75"/>
      <c r="G19" s="75"/>
      <c r="H19" s="82"/>
      <c r="I19" s="94"/>
    </row>
    <row r="20" spans="1:9" ht="21.65" customHeight="1" thickBot="1" x14ac:dyDescent="1.25">
      <c r="A20" s="26"/>
      <c r="B20" s="125">
        <v>2</v>
      </c>
      <c r="C20" s="42"/>
      <c r="D20" s="43"/>
      <c r="E20" s="95"/>
      <c r="F20" s="75"/>
      <c r="G20" s="75"/>
      <c r="H20" s="82"/>
      <c r="I20" s="94"/>
    </row>
    <row r="21" spans="1:9" ht="21.5" customHeight="1" thickBot="1" x14ac:dyDescent="1.25">
      <c r="A21" s="26"/>
      <c r="B21" s="125">
        <v>3</v>
      </c>
      <c r="C21" s="42"/>
      <c r="D21" s="43"/>
      <c r="E21" s="44"/>
      <c r="F21" s="75"/>
      <c r="G21" s="75"/>
      <c r="H21" s="82"/>
      <c r="I21" s="94"/>
    </row>
    <row r="22" spans="1:9" ht="21.65" customHeight="1" thickBot="1" x14ac:dyDescent="1.25">
      <c r="A22" s="26"/>
      <c r="B22" s="125">
        <v>4</v>
      </c>
      <c r="C22" s="42"/>
      <c r="D22" s="43"/>
      <c r="E22" s="44"/>
      <c r="F22" s="75"/>
      <c r="G22" s="75"/>
      <c r="H22" s="82"/>
      <c r="I22" s="94"/>
    </row>
    <row r="23" spans="1:9" ht="21.65" customHeight="1" thickBot="1" x14ac:dyDescent="1.25">
      <c r="A23" s="26"/>
      <c r="B23" s="125">
        <v>5</v>
      </c>
      <c r="C23" s="42"/>
      <c r="D23" s="43"/>
      <c r="E23" s="44"/>
      <c r="F23" s="75"/>
      <c r="G23" s="75"/>
      <c r="H23" s="82"/>
      <c r="I23" s="94"/>
    </row>
    <row r="24" spans="1:9" ht="21.65" customHeight="1" thickBot="1" x14ac:dyDescent="1.25">
      <c r="A24" s="26"/>
      <c r="B24" s="125">
        <v>6</v>
      </c>
      <c r="C24" s="42"/>
      <c r="D24" s="43"/>
      <c r="E24" s="44"/>
      <c r="F24" s="75"/>
      <c r="G24" s="75"/>
      <c r="H24" s="82"/>
      <c r="I24" s="94"/>
    </row>
    <row r="25" spans="1:9" ht="21.65" customHeight="1" thickBot="1" x14ac:dyDescent="1.25">
      <c r="A25" s="26"/>
      <c r="B25" s="125">
        <v>7</v>
      </c>
      <c r="C25" s="42"/>
      <c r="D25" s="43"/>
      <c r="E25" s="44"/>
      <c r="F25" s="75"/>
      <c r="G25" s="75"/>
      <c r="H25" s="82"/>
      <c r="I25" s="94"/>
    </row>
    <row r="26" spans="1:9" ht="21.65" customHeight="1" thickBot="1" x14ac:dyDescent="1.25">
      <c r="A26" s="26"/>
      <c r="B26" s="125">
        <v>8</v>
      </c>
      <c r="C26" s="42"/>
      <c r="D26" s="43"/>
      <c r="E26" s="44"/>
      <c r="F26" s="75"/>
      <c r="G26" s="75"/>
      <c r="H26" s="82"/>
      <c r="I26" s="94"/>
    </row>
    <row r="27" spans="1:9" ht="21.65" customHeight="1" thickBot="1" x14ac:dyDescent="1.25">
      <c r="A27" s="26"/>
      <c r="B27" s="125">
        <v>9</v>
      </c>
      <c r="C27" s="42"/>
      <c r="D27" s="43"/>
      <c r="E27" s="44"/>
      <c r="F27" s="75"/>
      <c r="G27" s="75"/>
      <c r="H27" s="82"/>
      <c r="I27" s="94"/>
    </row>
    <row r="28" spans="1:9" ht="21.65" customHeight="1" thickBot="1" x14ac:dyDescent="1.25">
      <c r="A28" s="26"/>
      <c r="B28" s="125">
        <v>10</v>
      </c>
      <c r="C28" s="42"/>
      <c r="D28" s="43"/>
      <c r="E28" s="44"/>
      <c r="F28" s="75"/>
      <c r="G28" s="75"/>
      <c r="H28" s="82"/>
      <c r="I28" s="94"/>
    </row>
    <row r="29" spans="1:9" ht="21.65" customHeight="1" thickBot="1" x14ac:dyDescent="1.25">
      <c r="A29" s="26"/>
      <c r="B29" s="125">
        <v>11</v>
      </c>
      <c r="C29" s="42"/>
      <c r="D29" s="43"/>
      <c r="E29" s="44"/>
      <c r="F29" s="75"/>
      <c r="G29" s="75"/>
      <c r="H29" s="82"/>
      <c r="I29" s="94"/>
    </row>
    <row r="30" spans="1:9" ht="21.65" customHeight="1" thickBot="1" x14ac:dyDescent="1.25">
      <c r="A30" s="26"/>
      <c r="B30" s="125">
        <v>12</v>
      </c>
      <c r="C30" s="42"/>
      <c r="D30" s="43"/>
      <c r="E30" s="44"/>
      <c r="F30" s="75"/>
      <c r="G30" s="75"/>
      <c r="H30" s="82"/>
      <c r="I30" s="94"/>
    </row>
    <row r="31" spans="1:9" ht="21.65" customHeight="1" thickBot="1" x14ac:dyDescent="1.25">
      <c r="A31" s="26"/>
      <c r="B31" s="125">
        <v>13</v>
      </c>
      <c r="C31" s="42"/>
      <c r="D31" s="43"/>
      <c r="E31" s="44"/>
      <c r="F31" s="75"/>
      <c r="G31" s="75"/>
      <c r="H31" s="82"/>
      <c r="I31" s="94"/>
    </row>
    <row r="32" spans="1:9" ht="21.65" customHeight="1" thickBot="1" x14ac:dyDescent="1.25">
      <c r="A32" s="26"/>
      <c r="B32" s="125">
        <v>14</v>
      </c>
      <c r="C32" s="42"/>
      <c r="D32" s="43"/>
      <c r="E32" s="44"/>
      <c r="F32" s="75"/>
      <c r="G32" s="75"/>
      <c r="H32" s="82"/>
      <c r="I32" s="94"/>
    </row>
    <row r="33" spans="1:9" ht="21.65" customHeight="1" thickBot="1" x14ac:dyDescent="1.25">
      <c r="A33" s="26"/>
      <c r="B33" s="125">
        <v>15</v>
      </c>
      <c r="C33" s="42"/>
      <c r="D33" s="43"/>
      <c r="E33" s="44"/>
      <c r="F33" s="75"/>
      <c r="G33" s="75"/>
      <c r="H33" s="82"/>
      <c r="I33" s="94"/>
    </row>
    <row r="34" spans="1:9" ht="21.65" customHeight="1" thickBot="1" x14ac:dyDescent="1.25">
      <c r="A34" s="26"/>
      <c r="B34" s="125">
        <v>16</v>
      </c>
      <c r="C34" s="42"/>
      <c r="D34" s="43"/>
      <c r="E34" s="44"/>
      <c r="F34" s="75"/>
      <c r="G34" s="75"/>
      <c r="H34" s="82"/>
      <c r="I34" s="94"/>
    </row>
    <row r="35" spans="1:9" ht="21.65" customHeight="1" thickBot="1" x14ac:dyDescent="1.25">
      <c r="A35" s="26"/>
      <c r="B35" s="125">
        <v>17</v>
      </c>
      <c r="C35" s="42"/>
      <c r="D35" s="43"/>
      <c r="E35" s="44"/>
      <c r="F35" s="75"/>
      <c r="G35" s="75"/>
      <c r="H35" s="82"/>
      <c r="I35" s="94"/>
    </row>
    <row r="36" spans="1:9" ht="21.65" customHeight="1" thickBot="1" x14ac:dyDescent="1.25">
      <c r="A36" s="26"/>
      <c r="B36" s="125">
        <v>18</v>
      </c>
      <c r="C36" s="42"/>
      <c r="D36" s="43"/>
      <c r="E36" s="44"/>
      <c r="F36" s="75"/>
      <c r="G36" s="75"/>
      <c r="H36" s="82"/>
      <c r="I36" s="94"/>
    </row>
    <row r="37" spans="1:9" ht="21.65" customHeight="1" thickBot="1" x14ac:dyDescent="1.25">
      <c r="A37" s="26"/>
      <c r="B37" s="125">
        <v>19</v>
      </c>
      <c r="C37" s="42"/>
      <c r="D37" s="43"/>
      <c r="E37" s="44"/>
      <c r="F37" s="75"/>
      <c r="G37" s="75"/>
      <c r="H37" s="82"/>
      <c r="I37" s="94"/>
    </row>
    <row r="38" spans="1:9" ht="21.65" customHeight="1" thickBot="1" x14ac:dyDescent="1.25">
      <c r="A38" s="26"/>
      <c r="B38" s="125">
        <v>20</v>
      </c>
      <c r="C38" s="42"/>
      <c r="D38" s="43"/>
      <c r="E38" s="44"/>
      <c r="F38" s="75"/>
      <c r="G38" s="75"/>
      <c r="H38" s="82"/>
      <c r="I38" s="94"/>
    </row>
    <row r="39" spans="1:9" ht="21.65" customHeight="1" thickBot="1" x14ac:dyDescent="1.25">
      <c r="A39" s="26"/>
      <c r="B39" s="125">
        <v>21</v>
      </c>
      <c r="C39" s="42"/>
      <c r="D39" s="43"/>
      <c r="E39" s="44"/>
      <c r="F39" s="75"/>
      <c r="G39" s="75"/>
      <c r="H39" s="82"/>
      <c r="I39" s="94"/>
    </row>
    <row r="40" spans="1:9" ht="21.65" customHeight="1" thickBot="1" x14ac:dyDescent="1.25">
      <c r="A40" s="26"/>
      <c r="B40" s="125">
        <v>22</v>
      </c>
      <c r="C40" s="42"/>
      <c r="D40" s="43"/>
      <c r="E40" s="44"/>
      <c r="F40" s="75"/>
      <c r="G40" s="75"/>
      <c r="H40" s="82"/>
      <c r="I40" s="94"/>
    </row>
    <row r="41" spans="1:9" ht="21.65" customHeight="1" thickBot="1" x14ac:dyDescent="1.25">
      <c r="A41" s="26"/>
      <c r="B41" s="125">
        <v>23</v>
      </c>
      <c r="C41" s="42"/>
      <c r="D41" s="43"/>
      <c r="E41" s="44"/>
      <c r="F41" s="75"/>
      <c r="G41" s="75"/>
      <c r="H41" s="82"/>
      <c r="I41" s="94"/>
    </row>
    <row r="42" spans="1:9" ht="21.65" customHeight="1" thickBot="1" x14ac:dyDescent="1.25">
      <c r="A42" s="26"/>
      <c r="B42" s="125">
        <v>24</v>
      </c>
      <c r="C42" s="42"/>
      <c r="D42" s="43"/>
      <c r="E42" s="44"/>
      <c r="F42" s="75"/>
      <c r="G42" s="75"/>
      <c r="H42" s="82"/>
      <c r="I42" s="94"/>
    </row>
    <row r="43" spans="1:9" ht="21.65" customHeight="1" thickBot="1" x14ac:dyDescent="1.25">
      <c r="A43" s="26"/>
      <c r="B43" s="125">
        <v>25</v>
      </c>
      <c r="C43" s="42"/>
      <c r="D43" s="43"/>
      <c r="E43" s="44"/>
      <c r="F43" s="75"/>
      <c r="G43" s="75"/>
      <c r="H43" s="82"/>
      <c r="I43" s="94"/>
    </row>
    <row r="44" spans="1:9" ht="21.65" customHeight="1" thickBot="1" x14ac:dyDescent="1.25">
      <c r="A44" s="26"/>
      <c r="B44" s="125">
        <v>26</v>
      </c>
      <c r="C44" s="42"/>
      <c r="D44" s="43"/>
      <c r="E44" s="44"/>
      <c r="F44" s="75"/>
      <c r="G44" s="75"/>
      <c r="H44" s="82"/>
      <c r="I44" s="94"/>
    </row>
    <row r="45" spans="1:9" ht="21.65" customHeight="1" thickBot="1" x14ac:dyDescent="1.25">
      <c r="A45" s="26"/>
      <c r="B45" s="125">
        <v>27</v>
      </c>
      <c r="C45" s="42"/>
      <c r="D45" s="43"/>
      <c r="E45" s="44"/>
      <c r="F45" s="75"/>
      <c r="G45" s="75"/>
      <c r="H45" s="82"/>
      <c r="I45" s="94"/>
    </row>
    <row r="46" spans="1:9" ht="21.65" customHeight="1" thickBot="1" x14ac:dyDescent="1.25">
      <c r="A46" s="26"/>
      <c r="B46" s="125">
        <v>28</v>
      </c>
      <c r="C46" s="42"/>
      <c r="D46" s="43"/>
      <c r="E46" s="44"/>
      <c r="F46" s="75"/>
      <c r="G46" s="75"/>
      <c r="H46" s="82"/>
      <c r="I46" s="94"/>
    </row>
    <row r="47" spans="1:9" ht="21.65" customHeight="1" thickBot="1" x14ac:dyDescent="1.25">
      <c r="A47" s="26"/>
      <c r="B47" s="125">
        <v>29</v>
      </c>
      <c r="C47" s="42"/>
      <c r="D47" s="43"/>
      <c r="E47" s="44"/>
      <c r="F47" s="75"/>
      <c r="G47" s="75"/>
      <c r="H47" s="82"/>
      <c r="I47" s="94"/>
    </row>
    <row r="48" spans="1:9" ht="21.65" customHeight="1" thickBot="1" x14ac:dyDescent="1.25">
      <c r="A48" s="26"/>
      <c r="B48" s="125">
        <v>30</v>
      </c>
      <c r="C48" s="42"/>
      <c r="D48" s="43"/>
      <c r="E48" s="44"/>
      <c r="F48" s="75"/>
      <c r="G48" s="75"/>
      <c r="H48" s="82"/>
      <c r="I48" s="94"/>
    </row>
    <row r="49" spans="1:9" ht="21.65" customHeight="1" thickBot="1" x14ac:dyDescent="1.25">
      <c r="A49" s="26"/>
      <c r="B49" s="125">
        <v>31</v>
      </c>
      <c r="C49" s="42"/>
      <c r="D49" s="43"/>
      <c r="E49" s="44"/>
      <c r="F49" s="75"/>
      <c r="G49" s="75"/>
      <c r="H49" s="82"/>
      <c r="I49" s="94"/>
    </row>
    <row r="50" spans="1:9" ht="21.65" customHeight="1" thickBot="1" x14ac:dyDescent="1.25">
      <c r="A50" s="26"/>
      <c r="B50" s="125">
        <v>32</v>
      </c>
      <c r="C50" s="42"/>
      <c r="D50" s="43"/>
      <c r="E50" s="44"/>
      <c r="F50" s="75"/>
      <c r="G50" s="75"/>
      <c r="H50" s="82"/>
      <c r="I50" s="94"/>
    </row>
    <row r="51" spans="1:9" ht="21.65" customHeight="1" thickBot="1" x14ac:dyDescent="1.25">
      <c r="A51" s="26"/>
      <c r="B51" s="125">
        <v>33</v>
      </c>
      <c r="C51" s="42"/>
      <c r="D51" s="43"/>
      <c r="E51" s="44"/>
      <c r="F51" s="75"/>
      <c r="G51" s="75"/>
      <c r="H51" s="82"/>
      <c r="I51" s="94"/>
    </row>
    <row r="52" spans="1:9" ht="21.65" customHeight="1" thickBot="1" x14ac:dyDescent="1.25">
      <c r="A52" s="26"/>
      <c r="B52" s="125">
        <v>34</v>
      </c>
      <c r="C52" s="42"/>
      <c r="D52" s="43"/>
      <c r="E52" s="44"/>
      <c r="F52" s="75"/>
      <c r="G52" s="75"/>
      <c r="H52" s="82"/>
      <c r="I52" s="94"/>
    </row>
    <row r="53" spans="1:9" ht="21.65" customHeight="1" thickBot="1" x14ac:dyDescent="1.25">
      <c r="A53" s="26"/>
      <c r="B53" s="125">
        <v>35</v>
      </c>
      <c r="C53" s="42"/>
      <c r="D53" s="43"/>
      <c r="E53" s="44"/>
      <c r="F53" s="75"/>
      <c r="G53" s="75"/>
      <c r="H53" s="82"/>
      <c r="I53" s="94"/>
    </row>
    <row r="54" spans="1:9" ht="21.65" customHeight="1" thickBot="1" x14ac:dyDescent="1.25">
      <c r="A54" s="26"/>
      <c r="B54" s="125">
        <v>36</v>
      </c>
      <c r="C54" s="42"/>
      <c r="D54" s="43"/>
      <c r="E54" s="44"/>
      <c r="F54" s="75"/>
      <c r="G54" s="75"/>
      <c r="H54" s="82"/>
      <c r="I54" s="94"/>
    </row>
    <row r="55" spans="1:9" ht="21.65" customHeight="1" thickBot="1" x14ac:dyDescent="1.25">
      <c r="A55" s="26"/>
      <c r="B55" s="125">
        <v>37</v>
      </c>
      <c r="C55" s="42"/>
      <c r="D55" s="43"/>
      <c r="E55" s="44"/>
      <c r="F55" s="75"/>
      <c r="G55" s="75"/>
      <c r="H55" s="82"/>
      <c r="I55" s="94"/>
    </row>
    <row r="56" spans="1:9" ht="21.65" customHeight="1" thickBot="1" x14ac:dyDescent="1.25">
      <c r="A56" s="26"/>
      <c r="B56" s="125">
        <v>38</v>
      </c>
      <c r="C56" s="42"/>
      <c r="D56" s="43"/>
      <c r="E56" s="44"/>
      <c r="F56" s="75"/>
      <c r="G56" s="75"/>
      <c r="H56" s="82"/>
      <c r="I56" s="94"/>
    </row>
    <row r="57" spans="1:9" ht="21.65" customHeight="1" thickBot="1" x14ac:dyDescent="1.25">
      <c r="A57" s="26"/>
      <c r="B57" s="125">
        <v>39</v>
      </c>
      <c r="C57" s="42"/>
      <c r="D57" s="43"/>
      <c r="E57" s="44"/>
      <c r="F57" s="75"/>
      <c r="G57" s="75"/>
      <c r="H57" s="82"/>
      <c r="I57" s="94"/>
    </row>
    <row r="58" spans="1:9" ht="21.65" customHeight="1" thickBot="1" x14ac:dyDescent="1.25">
      <c r="A58" s="26"/>
      <c r="B58" s="125">
        <v>40</v>
      </c>
      <c r="C58" s="42"/>
      <c r="D58" s="43"/>
      <c r="E58" s="44"/>
      <c r="F58" s="75"/>
      <c r="G58" s="75"/>
      <c r="H58" s="82"/>
      <c r="I58" s="94"/>
    </row>
    <row r="59" spans="1:9" ht="21.65" customHeight="1" thickBot="1" x14ac:dyDescent="1.25">
      <c r="A59" s="26"/>
      <c r="B59" s="125">
        <v>41</v>
      </c>
      <c r="C59" s="42"/>
      <c r="D59" s="43"/>
      <c r="E59" s="44"/>
      <c r="F59" s="75"/>
      <c r="G59" s="75"/>
      <c r="H59" s="82"/>
      <c r="I59" s="94"/>
    </row>
    <row r="60" spans="1:9" ht="21.65" customHeight="1" thickBot="1" x14ac:dyDescent="1.25">
      <c r="A60" s="26"/>
      <c r="B60" s="125">
        <v>42</v>
      </c>
      <c r="C60" s="42"/>
      <c r="D60" s="43"/>
      <c r="E60" s="44"/>
      <c r="F60" s="75"/>
      <c r="G60" s="75"/>
      <c r="H60" s="82"/>
      <c r="I60" s="94"/>
    </row>
    <row r="61" spans="1:9" ht="21.65" customHeight="1" thickBot="1" x14ac:dyDescent="1.25">
      <c r="A61" s="26"/>
      <c r="B61" s="125">
        <v>43</v>
      </c>
      <c r="C61" s="42"/>
      <c r="D61" s="43"/>
      <c r="E61" s="44"/>
      <c r="F61" s="75"/>
      <c r="G61" s="75"/>
      <c r="H61" s="82"/>
      <c r="I61" s="94"/>
    </row>
    <row r="62" spans="1:9" ht="21.65" customHeight="1" thickBot="1" x14ac:dyDescent="1.25">
      <c r="A62" s="26"/>
      <c r="B62" s="125">
        <v>44</v>
      </c>
      <c r="C62" s="42"/>
      <c r="D62" s="43"/>
      <c r="E62" s="44"/>
      <c r="F62" s="75"/>
      <c r="G62" s="75"/>
      <c r="H62" s="82"/>
      <c r="I62" s="94"/>
    </row>
    <row r="63" spans="1:9" ht="21.65" customHeight="1" thickBot="1" x14ac:dyDescent="1.25">
      <c r="A63" s="26"/>
      <c r="B63" s="125">
        <v>45</v>
      </c>
      <c r="C63" s="42"/>
      <c r="D63" s="43"/>
      <c r="E63" s="44"/>
      <c r="F63" s="75"/>
      <c r="G63" s="75"/>
      <c r="H63" s="82"/>
      <c r="I63" s="94"/>
    </row>
    <row r="64" spans="1:9" ht="21.65" customHeight="1" thickBot="1" x14ac:dyDescent="1.25">
      <c r="A64" s="26"/>
      <c r="B64" s="125">
        <v>46</v>
      </c>
      <c r="C64" s="42"/>
      <c r="D64" s="43"/>
      <c r="E64" s="44"/>
      <c r="F64" s="75"/>
      <c r="G64" s="75"/>
      <c r="H64" s="82"/>
      <c r="I64" s="94"/>
    </row>
    <row r="65" spans="1:9" ht="21.65" customHeight="1" thickBot="1" x14ac:dyDescent="1.25">
      <c r="A65" s="26"/>
      <c r="B65" s="125">
        <v>47</v>
      </c>
      <c r="C65" s="42"/>
      <c r="D65" s="43"/>
      <c r="E65" s="44"/>
      <c r="F65" s="75"/>
      <c r="G65" s="75"/>
      <c r="H65" s="82"/>
      <c r="I65" s="94"/>
    </row>
    <row r="66" spans="1:9" ht="21.65" customHeight="1" thickBot="1" x14ac:dyDescent="1.25">
      <c r="A66" s="26"/>
      <c r="B66" s="125">
        <v>48</v>
      </c>
      <c r="C66" s="42"/>
      <c r="D66" s="43"/>
      <c r="E66" s="44"/>
      <c r="F66" s="75"/>
      <c r="G66" s="75"/>
      <c r="H66" s="82"/>
      <c r="I66" s="94"/>
    </row>
    <row r="67" spans="1:9" ht="21.65" customHeight="1" thickBot="1" x14ac:dyDescent="1.25">
      <c r="A67" s="26"/>
      <c r="B67" s="125">
        <v>49</v>
      </c>
      <c r="C67" s="42"/>
      <c r="D67" s="43"/>
      <c r="E67" s="44"/>
      <c r="F67" s="75"/>
      <c r="G67" s="75"/>
      <c r="H67" s="82"/>
      <c r="I67" s="94"/>
    </row>
    <row r="68" spans="1:9" ht="21.65" customHeight="1" thickBot="1" x14ac:dyDescent="1.25">
      <c r="A68" s="26"/>
      <c r="B68" s="125">
        <v>50</v>
      </c>
      <c r="C68" s="42"/>
      <c r="D68" s="43"/>
      <c r="E68" s="44"/>
      <c r="F68" s="75"/>
      <c r="G68" s="75"/>
      <c r="H68" s="82"/>
      <c r="I68" s="94"/>
    </row>
    <row r="69" spans="1:9" ht="21.65" customHeight="1" thickBot="1" x14ac:dyDescent="1.25">
      <c r="A69" s="26"/>
      <c r="B69" s="125">
        <v>51</v>
      </c>
      <c r="C69" s="42"/>
      <c r="D69" s="43"/>
      <c r="E69" s="44"/>
      <c r="F69" s="75"/>
      <c r="G69" s="75"/>
      <c r="H69" s="82"/>
      <c r="I69" s="94"/>
    </row>
    <row r="70" spans="1:9" ht="21.65" customHeight="1" thickBot="1" x14ac:dyDescent="1.25">
      <c r="A70" s="26"/>
      <c r="B70" s="125">
        <v>52</v>
      </c>
      <c r="C70" s="42"/>
      <c r="D70" s="43"/>
      <c r="E70" s="44"/>
      <c r="F70" s="75"/>
      <c r="G70" s="75"/>
      <c r="H70" s="82"/>
      <c r="I70" s="94"/>
    </row>
    <row r="71" spans="1:9" ht="21.65" customHeight="1" thickBot="1" x14ac:dyDescent="1.25">
      <c r="A71" s="26"/>
      <c r="B71" s="125">
        <v>53</v>
      </c>
      <c r="C71" s="42"/>
      <c r="D71" s="43"/>
      <c r="E71" s="44"/>
      <c r="F71" s="75"/>
      <c r="G71" s="75"/>
      <c r="H71" s="82"/>
      <c r="I71" s="94"/>
    </row>
    <row r="72" spans="1:9" ht="21.65" customHeight="1" thickBot="1" x14ac:dyDescent="1.25">
      <c r="A72" s="26"/>
      <c r="B72" s="125">
        <v>54</v>
      </c>
      <c r="C72" s="42"/>
      <c r="D72" s="43"/>
      <c r="E72" s="44"/>
      <c r="F72" s="75"/>
      <c r="G72" s="75"/>
      <c r="H72" s="82"/>
      <c r="I72" s="94"/>
    </row>
    <row r="73" spans="1:9" ht="21.65" customHeight="1" thickBot="1" x14ac:dyDescent="1.25">
      <c r="A73" s="26"/>
      <c r="B73" s="125">
        <v>55</v>
      </c>
      <c r="C73" s="42"/>
      <c r="D73" s="43"/>
      <c r="E73" s="44"/>
      <c r="F73" s="75"/>
      <c r="G73" s="75"/>
      <c r="H73" s="82"/>
      <c r="I73" s="94"/>
    </row>
    <row r="74" spans="1:9" ht="21.65" customHeight="1" thickBot="1" x14ac:dyDescent="1.25">
      <c r="A74" s="26"/>
      <c r="B74" s="125">
        <v>56</v>
      </c>
      <c r="C74" s="42"/>
      <c r="D74" s="43"/>
      <c r="E74" s="44"/>
      <c r="F74" s="75"/>
      <c r="G74" s="75"/>
      <c r="H74" s="82"/>
      <c r="I74" s="94"/>
    </row>
    <row r="75" spans="1:9" ht="21.65" customHeight="1" thickBot="1" x14ac:dyDescent="1.25">
      <c r="A75" s="26"/>
      <c r="B75" s="125">
        <v>57</v>
      </c>
      <c r="C75" s="42"/>
      <c r="D75" s="43"/>
      <c r="E75" s="44"/>
      <c r="F75" s="75"/>
      <c r="G75" s="75"/>
      <c r="H75" s="82"/>
      <c r="I75" s="94"/>
    </row>
    <row r="76" spans="1:9" ht="21.65" customHeight="1" thickBot="1" x14ac:dyDescent="1.25">
      <c r="A76" s="26"/>
      <c r="B76" s="125">
        <v>58</v>
      </c>
      <c r="C76" s="42"/>
      <c r="D76" s="43"/>
      <c r="E76" s="44"/>
      <c r="F76" s="75"/>
      <c r="G76" s="75"/>
      <c r="H76" s="82"/>
      <c r="I76" s="94"/>
    </row>
    <row r="77" spans="1:9" ht="21.65" customHeight="1" thickBot="1" x14ac:dyDescent="1.25">
      <c r="A77" s="26"/>
      <c r="B77" s="125">
        <v>59</v>
      </c>
      <c r="C77" s="42"/>
      <c r="D77" s="43"/>
      <c r="E77" s="44"/>
      <c r="F77" s="75"/>
      <c r="G77" s="75"/>
      <c r="H77" s="82"/>
      <c r="I77" s="94"/>
    </row>
    <row r="78" spans="1:9" ht="21.65" customHeight="1" thickBot="1" x14ac:dyDescent="1.25">
      <c r="A78" s="26"/>
      <c r="B78" s="125">
        <v>60</v>
      </c>
      <c r="C78" s="42"/>
      <c r="D78" s="43"/>
      <c r="E78" s="44"/>
      <c r="F78" s="75"/>
      <c r="G78" s="75"/>
      <c r="H78" s="82"/>
      <c r="I78" s="94"/>
    </row>
    <row r="79" spans="1:9" ht="21.65" customHeight="1" thickBot="1" x14ac:dyDescent="1.25">
      <c r="A79" s="26"/>
      <c r="B79" s="125">
        <v>61</v>
      </c>
      <c r="C79" s="42"/>
      <c r="D79" s="43"/>
      <c r="E79" s="44"/>
      <c r="F79" s="75"/>
      <c r="G79" s="75"/>
      <c r="H79" s="82"/>
      <c r="I79" s="94"/>
    </row>
    <row r="80" spans="1:9" ht="21.65" customHeight="1" thickBot="1" x14ac:dyDescent="1.25">
      <c r="A80" s="26"/>
      <c r="B80" s="125">
        <v>62</v>
      </c>
      <c r="C80" s="42"/>
      <c r="D80" s="43"/>
      <c r="E80" s="44"/>
      <c r="F80" s="75"/>
      <c r="G80" s="75"/>
      <c r="H80" s="82"/>
      <c r="I80" s="94"/>
    </row>
    <row r="81" spans="1:9" ht="21.65" customHeight="1" thickBot="1" x14ac:dyDescent="1.25">
      <c r="A81" s="26"/>
      <c r="B81" s="125">
        <v>63</v>
      </c>
      <c r="C81" s="42"/>
      <c r="D81" s="43"/>
      <c r="E81" s="44"/>
      <c r="F81" s="75"/>
      <c r="G81" s="75"/>
      <c r="H81" s="82"/>
      <c r="I81" s="94"/>
    </row>
    <row r="82" spans="1:9" ht="21.65" customHeight="1" thickBot="1" x14ac:dyDescent="1.25">
      <c r="A82" s="26"/>
      <c r="B82" s="125">
        <v>64</v>
      </c>
      <c r="C82" s="42"/>
      <c r="D82" s="43"/>
      <c r="E82" s="44"/>
      <c r="F82" s="75"/>
      <c r="G82" s="75"/>
      <c r="H82" s="82"/>
      <c r="I82" s="94"/>
    </row>
    <row r="83" spans="1:9" ht="21.65" customHeight="1" thickBot="1" x14ac:dyDescent="1.25">
      <c r="A83" s="26"/>
      <c r="B83" s="125">
        <v>65</v>
      </c>
      <c r="C83" s="42"/>
      <c r="D83" s="43"/>
      <c r="E83" s="44"/>
      <c r="F83" s="75"/>
      <c r="G83" s="75"/>
      <c r="H83" s="82"/>
      <c r="I83" s="94"/>
    </row>
    <row r="84" spans="1:9" ht="21.65" customHeight="1" thickBot="1" x14ac:dyDescent="1.25">
      <c r="A84" s="26"/>
      <c r="B84" s="125">
        <v>66</v>
      </c>
      <c r="C84" s="42"/>
      <c r="D84" s="43"/>
      <c r="E84" s="44"/>
      <c r="F84" s="75"/>
      <c r="G84" s="75"/>
      <c r="H84" s="82"/>
      <c r="I84" s="94"/>
    </row>
    <row r="85" spans="1:9" ht="21.65" customHeight="1" thickBot="1" x14ac:dyDescent="1.25">
      <c r="A85" s="26"/>
      <c r="B85" s="125">
        <v>67</v>
      </c>
      <c r="C85" s="42"/>
      <c r="D85" s="43"/>
      <c r="E85" s="44"/>
      <c r="F85" s="75"/>
      <c r="G85" s="75"/>
      <c r="H85" s="82"/>
      <c r="I85" s="94"/>
    </row>
    <row r="86" spans="1:9" ht="21.65" customHeight="1" thickBot="1" x14ac:dyDescent="1.25">
      <c r="A86" s="26"/>
      <c r="B86" s="125">
        <v>68</v>
      </c>
      <c r="C86" s="42"/>
      <c r="D86" s="43"/>
      <c r="E86" s="44"/>
      <c r="F86" s="75"/>
      <c r="G86" s="75"/>
      <c r="H86" s="82"/>
      <c r="I86" s="94"/>
    </row>
    <row r="87" spans="1:9" ht="21.65" customHeight="1" thickBot="1" x14ac:dyDescent="1.25">
      <c r="A87" s="26"/>
      <c r="B87" s="125">
        <v>69</v>
      </c>
      <c r="C87" s="42"/>
      <c r="D87" s="43"/>
      <c r="E87" s="44"/>
      <c r="F87" s="75"/>
      <c r="G87" s="75"/>
      <c r="H87" s="82"/>
      <c r="I87" s="94"/>
    </row>
    <row r="88" spans="1:9" ht="21.65" customHeight="1" thickBot="1" x14ac:dyDescent="1.25">
      <c r="A88" s="26"/>
      <c r="B88" s="125">
        <v>70</v>
      </c>
      <c r="C88" s="42"/>
      <c r="D88" s="43"/>
      <c r="E88" s="44"/>
      <c r="F88" s="75"/>
      <c r="G88" s="75"/>
      <c r="H88" s="82"/>
      <c r="I88" s="94"/>
    </row>
    <row r="89" spans="1:9" ht="21.65" customHeight="1" thickBot="1" x14ac:dyDescent="1.25">
      <c r="A89" s="26"/>
      <c r="B89" s="125">
        <v>71</v>
      </c>
      <c r="C89" s="42"/>
      <c r="D89" s="43"/>
      <c r="E89" s="44"/>
      <c r="F89" s="75"/>
      <c r="G89" s="75"/>
      <c r="H89" s="82"/>
      <c r="I89" s="94"/>
    </row>
    <row r="90" spans="1:9" ht="21.65" customHeight="1" thickBot="1" x14ac:dyDescent="1.25">
      <c r="A90" s="26"/>
      <c r="B90" s="125">
        <v>72</v>
      </c>
      <c r="C90" s="42"/>
      <c r="D90" s="43"/>
      <c r="E90" s="44"/>
      <c r="F90" s="75"/>
      <c r="G90" s="75"/>
      <c r="H90" s="82"/>
      <c r="I90" s="94"/>
    </row>
    <row r="91" spans="1:9" ht="21.65" customHeight="1" thickBot="1" x14ac:dyDescent="1.25">
      <c r="A91" s="26"/>
      <c r="B91" s="125">
        <v>73</v>
      </c>
      <c r="C91" s="42"/>
      <c r="D91" s="43"/>
      <c r="E91" s="44"/>
      <c r="F91" s="75"/>
      <c r="G91" s="75"/>
      <c r="H91" s="82"/>
      <c r="I91" s="94"/>
    </row>
    <row r="92" spans="1:9" ht="21.65" customHeight="1" thickBot="1" x14ac:dyDescent="1.25">
      <c r="A92" s="26"/>
      <c r="B92" s="125">
        <v>74</v>
      </c>
      <c r="C92" s="42"/>
      <c r="D92" s="43"/>
      <c r="E92" s="44"/>
      <c r="F92" s="75"/>
      <c r="G92" s="75"/>
      <c r="H92" s="82"/>
      <c r="I92" s="94"/>
    </row>
    <row r="93" spans="1:9" ht="21.65" customHeight="1" thickBot="1" x14ac:dyDescent="1.25">
      <c r="A93" s="26"/>
      <c r="B93" s="125">
        <v>75</v>
      </c>
      <c r="C93" s="42"/>
      <c r="D93" s="43"/>
      <c r="E93" s="44"/>
      <c r="F93" s="75"/>
      <c r="G93" s="75"/>
      <c r="H93" s="82"/>
      <c r="I93" s="94"/>
    </row>
    <row r="94" spans="1:9" ht="21.65" customHeight="1" thickBot="1" x14ac:dyDescent="1.25">
      <c r="A94" s="26"/>
      <c r="B94" s="125">
        <v>76</v>
      </c>
      <c r="C94" s="42"/>
      <c r="D94" s="43"/>
      <c r="E94" s="44"/>
      <c r="F94" s="75"/>
      <c r="G94" s="75"/>
      <c r="H94" s="82"/>
      <c r="I94" s="94"/>
    </row>
    <row r="95" spans="1:9" ht="21.65" customHeight="1" thickBot="1" x14ac:dyDescent="1.25">
      <c r="A95" s="26"/>
      <c r="B95" s="125">
        <v>77</v>
      </c>
      <c r="C95" s="42"/>
      <c r="D95" s="43"/>
      <c r="E95" s="44"/>
      <c r="F95" s="75"/>
      <c r="G95" s="75"/>
      <c r="H95" s="82"/>
      <c r="I95" s="94"/>
    </row>
    <row r="96" spans="1:9" ht="21.65" customHeight="1" thickBot="1" x14ac:dyDescent="1.25">
      <c r="A96" s="26"/>
      <c r="B96" s="125">
        <v>78</v>
      </c>
      <c r="C96" s="42"/>
      <c r="D96" s="43"/>
      <c r="E96" s="44"/>
      <c r="F96" s="75"/>
      <c r="G96" s="75"/>
      <c r="H96" s="82"/>
      <c r="I96" s="94"/>
    </row>
    <row r="97" spans="1:9" ht="21.65" customHeight="1" thickBot="1" x14ac:dyDescent="1.25">
      <c r="A97" s="26"/>
      <c r="B97" s="125">
        <v>79</v>
      </c>
      <c r="C97" s="42"/>
      <c r="D97" s="43"/>
      <c r="E97" s="44"/>
      <c r="F97" s="75"/>
      <c r="G97" s="75"/>
      <c r="H97" s="82"/>
      <c r="I97" s="94"/>
    </row>
    <row r="98" spans="1:9" ht="21.65" customHeight="1" thickBot="1" x14ac:dyDescent="1.25">
      <c r="A98" s="26"/>
      <c r="B98" s="125">
        <v>80</v>
      </c>
      <c r="C98" s="42"/>
      <c r="D98" s="43"/>
      <c r="E98" s="44"/>
      <c r="F98" s="75"/>
      <c r="G98" s="75"/>
      <c r="H98" s="82"/>
      <c r="I98" s="94"/>
    </row>
    <row r="99" spans="1:9" ht="21.65" customHeight="1" thickBot="1" x14ac:dyDescent="1.25">
      <c r="A99" s="26"/>
      <c r="B99" s="125">
        <v>81</v>
      </c>
      <c r="C99" s="42"/>
      <c r="D99" s="43"/>
      <c r="E99" s="44"/>
      <c r="F99" s="75"/>
      <c r="G99" s="75"/>
      <c r="H99" s="82"/>
      <c r="I99" s="94"/>
    </row>
    <row r="100" spans="1:9" ht="21.65" customHeight="1" thickBot="1" x14ac:dyDescent="1.25">
      <c r="A100" s="26"/>
      <c r="B100" s="125">
        <v>82</v>
      </c>
      <c r="C100" s="42"/>
      <c r="D100" s="43"/>
      <c r="E100" s="44"/>
      <c r="F100" s="75"/>
      <c r="G100" s="75"/>
      <c r="H100" s="82"/>
      <c r="I100" s="94"/>
    </row>
    <row r="101" spans="1:9" ht="21.65" customHeight="1" thickBot="1" x14ac:dyDescent="1.25">
      <c r="A101" s="26"/>
      <c r="B101" s="125">
        <v>83</v>
      </c>
      <c r="C101" s="42"/>
      <c r="D101" s="43"/>
      <c r="E101" s="44"/>
      <c r="F101" s="75"/>
      <c r="G101" s="75"/>
      <c r="H101" s="82"/>
      <c r="I101" s="94"/>
    </row>
    <row r="102" spans="1:9" ht="21.65" customHeight="1" thickBot="1" x14ac:dyDescent="1.25">
      <c r="A102" s="26"/>
      <c r="B102" s="125">
        <v>84</v>
      </c>
      <c r="C102" s="42"/>
      <c r="D102" s="43"/>
      <c r="E102" s="44"/>
      <c r="F102" s="75"/>
      <c r="G102" s="75"/>
      <c r="H102" s="82"/>
      <c r="I102" s="94"/>
    </row>
    <row r="103" spans="1:9" ht="21.65" customHeight="1" thickBot="1" x14ac:dyDescent="1.25">
      <c r="A103" s="26"/>
      <c r="B103" s="125">
        <v>85</v>
      </c>
      <c r="C103" s="42"/>
      <c r="D103" s="43"/>
      <c r="E103" s="44"/>
      <c r="F103" s="75"/>
      <c r="G103" s="75"/>
      <c r="H103" s="82"/>
      <c r="I103" s="94"/>
    </row>
    <row r="104" spans="1:9" ht="21.65" customHeight="1" thickBot="1" x14ac:dyDescent="1.25">
      <c r="A104" s="26"/>
      <c r="B104" s="125">
        <v>86</v>
      </c>
      <c r="C104" s="42"/>
      <c r="D104" s="43"/>
      <c r="E104" s="44"/>
      <c r="F104" s="75"/>
      <c r="G104" s="75"/>
      <c r="H104" s="82"/>
      <c r="I104" s="94"/>
    </row>
    <row r="105" spans="1:9" ht="21.65" customHeight="1" thickBot="1" x14ac:dyDescent="1.25">
      <c r="A105" s="26"/>
      <c r="B105" s="125">
        <v>87</v>
      </c>
      <c r="C105" s="42"/>
      <c r="D105" s="43"/>
      <c r="E105" s="44"/>
      <c r="F105" s="75"/>
      <c r="G105" s="75"/>
      <c r="H105" s="82"/>
      <c r="I105" s="94"/>
    </row>
    <row r="106" spans="1:9" ht="21.65" customHeight="1" thickBot="1" x14ac:dyDescent="1.25">
      <c r="A106" s="26"/>
      <c r="B106" s="125">
        <v>88</v>
      </c>
      <c r="C106" s="42"/>
      <c r="D106" s="43"/>
      <c r="E106" s="44"/>
      <c r="F106" s="75"/>
      <c r="G106" s="75"/>
      <c r="H106" s="82"/>
      <c r="I106" s="94"/>
    </row>
    <row r="107" spans="1:9" ht="21.65" customHeight="1" thickBot="1" x14ac:dyDescent="1.25">
      <c r="A107" s="26"/>
      <c r="B107" s="125">
        <v>89</v>
      </c>
      <c r="C107" s="42"/>
      <c r="D107" s="43"/>
      <c r="E107" s="44"/>
      <c r="F107" s="75"/>
      <c r="G107" s="75"/>
      <c r="H107" s="82"/>
      <c r="I107" s="94"/>
    </row>
    <row r="108" spans="1:9" ht="21.65" customHeight="1" thickBot="1" x14ac:dyDescent="1.25">
      <c r="A108" s="26"/>
      <c r="B108" s="125">
        <v>90</v>
      </c>
      <c r="C108" s="42"/>
      <c r="D108" s="43"/>
      <c r="E108" s="44"/>
      <c r="F108" s="75"/>
      <c r="G108" s="75"/>
      <c r="H108" s="82"/>
      <c r="I108" s="94"/>
    </row>
    <row r="109" spans="1:9" ht="21.65" customHeight="1" thickBot="1" x14ac:dyDescent="1.25">
      <c r="A109" s="26"/>
      <c r="B109" s="125">
        <v>91</v>
      </c>
      <c r="C109" s="42"/>
      <c r="D109" s="43"/>
      <c r="E109" s="44"/>
      <c r="F109" s="75"/>
      <c r="G109" s="75"/>
      <c r="H109" s="82"/>
      <c r="I109" s="94"/>
    </row>
    <row r="110" spans="1:9" ht="21.65" customHeight="1" thickBot="1" x14ac:dyDescent="1.25">
      <c r="A110" s="26"/>
      <c r="B110" s="125">
        <v>92</v>
      </c>
      <c r="C110" s="42"/>
      <c r="D110" s="43"/>
      <c r="E110" s="44"/>
      <c r="F110" s="75"/>
      <c r="G110" s="75"/>
      <c r="H110" s="82"/>
      <c r="I110" s="94"/>
    </row>
    <row r="111" spans="1:9" ht="21.65" customHeight="1" thickBot="1" x14ac:dyDescent="1.25">
      <c r="A111" s="26"/>
      <c r="B111" s="125">
        <v>93</v>
      </c>
      <c r="C111" s="42"/>
      <c r="D111" s="43"/>
      <c r="E111" s="44"/>
      <c r="F111" s="75"/>
      <c r="G111" s="75"/>
      <c r="H111" s="82"/>
      <c r="I111" s="94"/>
    </row>
    <row r="112" spans="1:9" ht="21.65" customHeight="1" thickBot="1" x14ac:dyDescent="1.25">
      <c r="A112" s="26"/>
      <c r="B112" s="125">
        <v>94</v>
      </c>
      <c r="C112" s="42"/>
      <c r="D112" s="43"/>
      <c r="E112" s="44"/>
      <c r="F112" s="75"/>
      <c r="G112" s="75"/>
      <c r="H112" s="82"/>
      <c r="I112" s="94"/>
    </row>
    <row r="113" spans="1:9" ht="21.65" customHeight="1" thickBot="1" x14ac:dyDescent="1.25">
      <c r="A113" s="26"/>
      <c r="B113" s="125">
        <v>95</v>
      </c>
      <c r="C113" s="42"/>
      <c r="D113" s="43"/>
      <c r="E113" s="44"/>
      <c r="F113" s="75"/>
      <c r="G113" s="75"/>
      <c r="H113" s="82"/>
      <c r="I113" s="94"/>
    </row>
    <row r="114" spans="1:9" ht="21.65" customHeight="1" thickBot="1" x14ac:dyDescent="1.25">
      <c r="A114" s="26"/>
      <c r="B114" s="125">
        <v>96</v>
      </c>
      <c r="C114" s="42"/>
      <c r="D114" s="43"/>
      <c r="E114" s="44"/>
      <c r="F114" s="75"/>
      <c r="G114" s="75"/>
      <c r="H114" s="82"/>
      <c r="I114" s="94"/>
    </row>
    <row r="115" spans="1:9" ht="21.65" customHeight="1" thickBot="1" x14ac:dyDescent="1.25">
      <c r="A115" s="26"/>
      <c r="B115" s="125">
        <v>97</v>
      </c>
      <c r="C115" s="42"/>
      <c r="D115" s="43"/>
      <c r="E115" s="44"/>
      <c r="F115" s="75"/>
      <c r="G115" s="75"/>
      <c r="H115" s="82"/>
      <c r="I115" s="94"/>
    </row>
    <row r="116" spans="1:9" ht="21.65" customHeight="1" thickBot="1" x14ac:dyDescent="1.25">
      <c r="A116" s="26"/>
      <c r="B116" s="125">
        <v>98</v>
      </c>
      <c r="C116" s="42"/>
      <c r="D116" s="43"/>
      <c r="E116" s="44"/>
      <c r="F116" s="75"/>
      <c r="G116" s="75"/>
      <c r="H116" s="82"/>
      <c r="I116" s="94"/>
    </row>
    <row r="117" spans="1:9" ht="21.65" customHeight="1" thickBot="1" x14ac:dyDescent="1.25">
      <c r="A117" s="26"/>
      <c r="B117" s="125">
        <v>99</v>
      </c>
      <c r="C117" s="42"/>
      <c r="D117" s="43"/>
      <c r="E117" s="44"/>
      <c r="F117" s="75"/>
      <c r="G117" s="75"/>
      <c r="H117" s="82"/>
      <c r="I117" s="94"/>
    </row>
    <row r="118" spans="1:9" ht="21.65" customHeight="1" thickBot="1" x14ac:dyDescent="1.25">
      <c r="A118" s="26"/>
      <c r="B118" s="125">
        <v>100</v>
      </c>
      <c r="C118" s="42"/>
      <c r="D118" s="43"/>
      <c r="E118" s="44"/>
      <c r="F118" s="75"/>
      <c r="G118" s="75"/>
      <c r="H118" s="82"/>
      <c r="I118" s="94"/>
    </row>
    <row r="119" spans="1:9" ht="21.65" customHeight="1" outlineLevel="1" thickBot="1" x14ac:dyDescent="1.25">
      <c r="A119" s="26"/>
      <c r="B119" s="125">
        <v>101</v>
      </c>
      <c r="C119" s="42"/>
      <c r="D119" s="43"/>
      <c r="E119" s="44"/>
      <c r="F119" s="75"/>
      <c r="G119" s="75"/>
      <c r="H119" s="82"/>
      <c r="I119" s="94"/>
    </row>
    <row r="120" spans="1:9" ht="21.65" customHeight="1" outlineLevel="1" thickBot="1" x14ac:dyDescent="1.25">
      <c r="A120" s="26"/>
      <c r="B120" s="125">
        <v>102</v>
      </c>
      <c r="C120" s="42"/>
      <c r="D120" s="43"/>
      <c r="E120" s="44"/>
      <c r="F120" s="75"/>
      <c r="G120" s="75"/>
      <c r="H120" s="82"/>
      <c r="I120" s="94"/>
    </row>
    <row r="121" spans="1:9" ht="21.65" customHeight="1" outlineLevel="1" thickBot="1" x14ac:dyDescent="1.25">
      <c r="A121" s="26"/>
      <c r="B121" s="125">
        <v>103</v>
      </c>
      <c r="C121" s="42"/>
      <c r="D121" s="43"/>
      <c r="E121" s="44"/>
      <c r="F121" s="75"/>
      <c r="G121" s="75"/>
      <c r="H121" s="82"/>
      <c r="I121" s="94"/>
    </row>
    <row r="122" spans="1:9" ht="21.65" customHeight="1" outlineLevel="1" thickBot="1" x14ac:dyDescent="1.25">
      <c r="A122" s="26"/>
      <c r="B122" s="125">
        <v>104</v>
      </c>
      <c r="C122" s="42"/>
      <c r="D122" s="43"/>
      <c r="E122" s="44"/>
      <c r="F122" s="75"/>
      <c r="G122" s="75"/>
      <c r="H122" s="82"/>
      <c r="I122" s="94"/>
    </row>
    <row r="123" spans="1:9" ht="21.65" customHeight="1" outlineLevel="1" thickBot="1" x14ac:dyDescent="1.25">
      <c r="A123" s="26"/>
      <c r="B123" s="125">
        <v>105</v>
      </c>
      <c r="C123" s="42"/>
      <c r="D123" s="43"/>
      <c r="E123" s="44"/>
      <c r="F123" s="75"/>
      <c r="G123" s="75"/>
      <c r="H123" s="82"/>
      <c r="I123" s="94"/>
    </row>
    <row r="124" spans="1:9" ht="21.65" customHeight="1" outlineLevel="1" thickBot="1" x14ac:dyDescent="1.25">
      <c r="A124" s="26"/>
      <c r="B124" s="125">
        <v>106</v>
      </c>
      <c r="C124" s="42"/>
      <c r="D124" s="43"/>
      <c r="E124" s="44"/>
      <c r="F124" s="75"/>
      <c r="G124" s="75"/>
      <c r="H124" s="82"/>
      <c r="I124" s="94"/>
    </row>
    <row r="125" spans="1:9" ht="21.65" customHeight="1" outlineLevel="1" thickBot="1" x14ac:dyDescent="1.25">
      <c r="A125" s="26"/>
      <c r="B125" s="125">
        <v>107</v>
      </c>
      <c r="C125" s="42"/>
      <c r="D125" s="43"/>
      <c r="E125" s="44"/>
      <c r="F125" s="75"/>
      <c r="G125" s="75"/>
      <c r="H125" s="82"/>
      <c r="I125" s="94"/>
    </row>
    <row r="126" spans="1:9" ht="21.65" customHeight="1" outlineLevel="1" thickBot="1" x14ac:dyDescent="1.25">
      <c r="A126" s="26"/>
      <c r="B126" s="125">
        <v>108</v>
      </c>
      <c r="C126" s="42"/>
      <c r="D126" s="43"/>
      <c r="E126" s="44"/>
      <c r="F126" s="75"/>
      <c r="G126" s="75"/>
      <c r="H126" s="82"/>
      <c r="I126" s="94"/>
    </row>
    <row r="127" spans="1:9" ht="21.65" customHeight="1" outlineLevel="1" thickBot="1" x14ac:dyDescent="1.25">
      <c r="A127" s="26"/>
      <c r="B127" s="125">
        <v>109</v>
      </c>
      <c r="C127" s="42"/>
      <c r="D127" s="43"/>
      <c r="E127" s="44"/>
      <c r="F127" s="75"/>
      <c r="G127" s="75"/>
      <c r="H127" s="82"/>
      <c r="I127" s="94"/>
    </row>
    <row r="128" spans="1:9" ht="21.65" customHeight="1" outlineLevel="1" thickBot="1" x14ac:dyDescent="1.25">
      <c r="A128" s="26"/>
      <c r="B128" s="125">
        <v>110</v>
      </c>
      <c r="C128" s="42"/>
      <c r="D128" s="43"/>
      <c r="E128" s="44"/>
      <c r="F128" s="75"/>
      <c r="G128" s="75"/>
      <c r="H128" s="82"/>
      <c r="I128" s="94"/>
    </row>
    <row r="129" spans="1:9" ht="21.65" customHeight="1" outlineLevel="1" thickBot="1" x14ac:dyDescent="1.25">
      <c r="A129" s="26"/>
      <c r="B129" s="125">
        <v>111</v>
      </c>
      <c r="C129" s="42"/>
      <c r="D129" s="43"/>
      <c r="E129" s="44"/>
      <c r="F129" s="75"/>
      <c r="G129" s="75"/>
      <c r="H129" s="82"/>
      <c r="I129" s="94"/>
    </row>
    <row r="130" spans="1:9" ht="21.65" customHeight="1" outlineLevel="1" thickBot="1" x14ac:dyDescent="1.25">
      <c r="A130" s="26"/>
      <c r="B130" s="125">
        <v>112</v>
      </c>
      <c r="C130" s="42"/>
      <c r="D130" s="43"/>
      <c r="E130" s="44"/>
      <c r="F130" s="75"/>
      <c r="G130" s="75"/>
      <c r="H130" s="82"/>
      <c r="I130" s="94"/>
    </row>
    <row r="131" spans="1:9" ht="21.65" customHeight="1" outlineLevel="1" thickBot="1" x14ac:dyDescent="1.25">
      <c r="A131" s="26"/>
      <c r="B131" s="125">
        <v>113</v>
      </c>
      <c r="C131" s="42"/>
      <c r="D131" s="43"/>
      <c r="E131" s="44"/>
      <c r="F131" s="75"/>
      <c r="G131" s="75"/>
      <c r="H131" s="82"/>
      <c r="I131" s="94"/>
    </row>
    <row r="132" spans="1:9" ht="21.65" customHeight="1" outlineLevel="1" thickBot="1" x14ac:dyDescent="1.25">
      <c r="A132" s="26"/>
      <c r="B132" s="125">
        <v>114</v>
      </c>
      <c r="C132" s="42"/>
      <c r="D132" s="43"/>
      <c r="E132" s="44"/>
      <c r="F132" s="75"/>
      <c r="G132" s="75"/>
      <c r="H132" s="82"/>
      <c r="I132" s="94"/>
    </row>
    <row r="133" spans="1:9" ht="21.65" customHeight="1" outlineLevel="1" thickBot="1" x14ac:dyDescent="1.25">
      <c r="A133" s="26"/>
      <c r="B133" s="125">
        <v>115</v>
      </c>
      <c r="C133" s="42"/>
      <c r="D133" s="43"/>
      <c r="E133" s="44"/>
      <c r="F133" s="75"/>
      <c r="G133" s="75"/>
      <c r="H133" s="82"/>
      <c r="I133" s="94"/>
    </row>
    <row r="134" spans="1:9" ht="21.65" customHeight="1" outlineLevel="1" thickBot="1" x14ac:dyDescent="1.25">
      <c r="A134" s="26"/>
      <c r="B134" s="125">
        <v>116</v>
      </c>
      <c r="C134" s="42"/>
      <c r="D134" s="43"/>
      <c r="E134" s="44"/>
      <c r="F134" s="75"/>
      <c r="G134" s="75"/>
      <c r="H134" s="82"/>
      <c r="I134" s="94"/>
    </row>
    <row r="135" spans="1:9" ht="21.65" customHeight="1" outlineLevel="1" thickBot="1" x14ac:dyDescent="1.25">
      <c r="A135" s="26"/>
      <c r="B135" s="125">
        <v>117</v>
      </c>
      <c r="C135" s="42"/>
      <c r="D135" s="43"/>
      <c r="E135" s="44"/>
      <c r="F135" s="75"/>
      <c r="G135" s="75"/>
      <c r="H135" s="82"/>
      <c r="I135" s="94"/>
    </row>
    <row r="136" spans="1:9" ht="21.65" customHeight="1" outlineLevel="1" thickBot="1" x14ac:dyDescent="1.25">
      <c r="A136" s="26"/>
      <c r="B136" s="125">
        <v>118</v>
      </c>
      <c r="C136" s="42"/>
      <c r="D136" s="43"/>
      <c r="E136" s="44"/>
      <c r="F136" s="75"/>
      <c r="G136" s="75"/>
      <c r="H136" s="82"/>
      <c r="I136" s="94"/>
    </row>
    <row r="137" spans="1:9" ht="21.65" customHeight="1" outlineLevel="1" thickBot="1" x14ac:dyDescent="1.25">
      <c r="A137" s="26"/>
      <c r="B137" s="125">
        <v>119</v>
      </c>
      <c r="C137" s="42"/>
      <c r="D137" s="43"/>
      <c r="E137" s="44"/>
      <c r="F137" s="75"/>
      <c r="G137" s="75"/>
      <c r="H137" s="82"/>
      <c r="I137" s="94"/>
    </row>
    <row r="138" spans="1:9" ht="21.65" customHeight="1" outlineLevel="1" thickBot="1" x14ac:dyDescent="1.25">
      <c r="A138" s="26"/>
      <c r="B138" s="125">
        <v>120</v>
      </c>
      <c r="C138" s="42"/>
      <c r="D138" s="43"/>
      <c r="E138" s="44"/>
      <c r="F138" s="75"/>
      <c r="G138" s="75"/>
      <c r="H138" s="82"/>
      <c r="I138" s="94"/>
    </row>
    <row r="139" spans="1:9" ht="21.65" customHeight="1" outlineLevel="1" thickBot="1" x14ac:dyDescent="1.25">
      <c r="A139" s="26"/>
      <c r="B139" s="125">
        <v>121</v>
      </c>
      <c r="C139" s="42"/>
      <c r="D139" s="43"/>
      <c r="E139" s="44"/>
      <c r="F139" s="75"/>
      <c r="G139" s="75"/>
      <c r="H139" s="82"/>
      <c r="I139" s="94"/>
    </row>
    <row r="140" spans="1:9" ht="21.65" customHeight="1" outlineLevel="1" thickBot="1" x14ac:dyDescent="1.25">
      <c r="A140" s="26"/>
      <c r="B140" s="125">
        <v>122</v>
      </c>
      <c r="C140" s="42"/>
      <c r="D140" s="43"/>
      <c r="E140" s="44"/>
      <c r="F140" s="75"/>
      <c r="G140" s="75"/>
      <c r="H140" s="82"/>
      <c r="I140" s="94"/>
    </row>
    <row r="141" spans="1:9" ht="21.65" customHeight="1" outlineLevel="1" thickBot="1" x14ac:dyDescent="1.25">
      <c r="A141" s="26"/>
      <c r="B141" s="125">
        <v>123</v>
      </c>
      <c r="C141" s="42"/>
      <c r="D141" s="43"/>
      <c r="E141" s="44"/>
      <c r="F141" s="75"/>
      <c r="G141" s="75"/>
      <c r="H141" s="82"/>
      <c r="I141" s="94"/>
    </row>
    <row r="142" spans="1:9" ht="21.65" customHeight="1" outlineLevel="1" thickBot="1" x14ac:dyDescent="1.25">
      <c r="A142" s="26"/>
      <c r="B142" s="125">
        <v>124</v>
      </c>
      <c r="C142" s="42"/>
      <c r="D142" s="43"/>
      <c r="E142" s="44"/>
      <c r="F142" s="75"/>
      <c r="G142" s="75"/>
      <c r="H142" s="82"/>
      <c r="I142" s="94"/>
    </row>
    <row r="143" spans="1:9" ht="21.65" customHeight="1" outlineLevel="1" thickBot="1" x14ac:dyDescent="1.25">
      <c r="A143" s="26"/>
      <c r="B143" s="125">
        <v>125</v>
      </c>
      <c r="C143" s="42"/>
      <c r="D143" s="43"/>
      <c r="E143" s="44"/>
      <c r="F143" s="75"/>
      <c r="G143" s="75"/>
      <c r="H143" s="82"/>
      <c r="I143" s="94"/>
    </row>
    <row r="144" spans="1:9" ht="21.65" customHeight="1" outlineLevel="1" thickBot="1" x14ac:dyDescent="1.25">
      <c r="A144" s="26"/>
      <c r="B144" s="125">
        <v>126</v>
      </c>
      <c r="C144" s="42"/>
      <c r="D144" s="43"/>
      <c r="E144" s="44"/>
      <c r="F144" s="75"/>
      <c r="G144" s="75"/>
      <c r="H144" s="82"/>
      <c r="I144" s="94"/>
    </row>
    <row r="145" spans="1:9" ht="21.65" customHeight="1" outlineLevel="1" thickBot="1" x14ac:dyDescent="1.25">
      <c r="A145" s="26"/>
      <c r="B145" s="125">
        <v>127</v>
      </c>
      <c r="C145" s="42"/>
      <c r="D145" s="43"/>
      <c r="E145" s="44"/>
      <c r="F145" s="75"/>
      <c r="G145" s="75"/>
      <c r="H145" s="82"/>
      <c r="I145" s="94"/>
    </row>
    <row r="146" spans="1:9" ht="21.65" customHeight="1" outlineLevel="1" thickBot="1" x14ac:dyDescent="1.25">
      <c r="A146" s="26"/>
      <c r="B146" s="125">
        <v>128</v>
      </c>
      <c r="C146" s="42"/>
      <c r="D146" s="43"/>
      <c r="E146" s="44"/>
      <c r="F146" s="75"/>
      <c r="G146" s="75"/>
      <c r="H146" s="82"/>
      <c r="I146" s="94"/>
    </row>
    <row r="147" spans="1:9" ht="21.65" customHeight="1" outlineLevel="1" thickBot="1" x14ac:dyDescent="1.25">
      <c r="A147" s="26"/>
      <c r="B147" s="125">
        <v>129</v>
      </c>
      <c r="C147" s="42"/>
      <c r="D147" s="43"/>
      <c r="E147" s="44"/>
      <c r="F147" s="75"/>
      <c r="G147" s="75"/>
      <c r="H147" s="82"/>
      <c r="I147" s="94"/>
    </row>
    <row r="148" spans="1:9" ht="21.65" customHeight="1" outlineLevel="1" thickBot="1" x14ac:dyDescent="1.25">
      <c r="A148" s="26"/>
      <c r="B148" s="125">
        <v>130</v>
      </c>
      <c r="C148" s="42"/>
      <c r="D148" s="43"/>
      <c r="E148" s="44"/>
      <c r="F148" s="75"/>
      <c r="G148" s="75"/>
      <c r="H148" s="82"/>
      <c r="I148" s="94"/>
    </row>
    <row r="149" spans="1:9" ht="21.65" customHeight="1" outlineLevel="1" thickBot="1" x14ac:dyDescent="1.25">
      <c r="A149" s="26"/>
      <c r="B149" s="125">
        <v>131</v>
      </c>
      <c r="C149" s="42"/>
      <c r="D149" s="43"/>
      <c r="E149" s="44"/>
      <c r="F149" s="75"/>
      <c r="G149" s="75"/>
      <c r="H149" s="82"/>
      <c r="I149" s="94"/>
    </row>
    <row r="150" spans="1:9" ht="21.65" customHeight="1" outlineLevel="1" thickBot="1" x14ac:dyDescent="1.25">
      <c r="A150" s="26"/>
      <c r="B150" s="125">
        <v>132</v>
      </c>
      <c r="C150" s="42"/>
      <c r="D150" s="43"/>
      <c r="E150" s="44"/>
      <c r="F150" s="75"/>
      <c r="G150" s="75"/>
      <c r="H150" s="82"/>
      <c r="I150" s="94"/>
    </row>
    <row r="151" spans="1:9" ht="21.65" customHeight="1" outlineLevel="1" thickBot="1" x14ac:dyDescent="1.25">
      <c r="A151" s="26"/>
      <c r="B151" s="125">
        <v>133</v>
      </c>
      <c r="C151" s="42"/>
      <c r="D151" s="43"/>
      <c r="E151" s="44"/>
      <c r="F151" s="75"/>
      <c r="G151" s="75"/>
      <c r="H151" s="82"/>
      <c r="I151" s="94"/>
    </row>
    <row r="152" spans="1:9" ht="21.65" customHeight="1" outlineLevel="1" thickBot="1" x14ac:dyDescent="1.25">
      <c r="A152" s="26"/>
      <c r="B152" s="125">
        <v>134</v>
      </c>
      <c r="C152" s="42"/>
      <c r="D152" s="43"/>
      <c r="E152" s="44"/>
      <c r="F152" s="75"/>
      <c r="G152" s="75"/>
      <c r="H152" s="82"/>
      <c r="I152" s="94"/>
    </row>
    <row r="153" spans="1:9" ht="21.65" customHeight="1" outlineLevel="1" thickBot="1" x14ac:dyDescent="1.25">
      <c r="A153" s="26"/>
      <c r="B153" s="125">
        <v>135</v>
      </c>
      <c r="C153" s="42"/>
      <c r="D153" s="43"/>
      <c r="E153" s="44"/>
      <c r="F153" s="75"/>
      <c r="G153" s="75"/>
      <c r="H153" s="82"/>
      <c r="I153" s="94"/>
    </row>
    <row r="154" spans="1:9" ht="21.65" customHeight="1" outlineLevel="1" thickBot="1" x14ac:dyDescent="1.25">
      <c r="A154" s="26"/>
      <c r="B154" s="125">
        <v>136</v>
      </c>
      <c r="C154" s="42"/>
      <c r="D154" s="43"/>
      <c r="E154" s="44"/>
      <c r="F154" s="75"/>
      <c r="G154" s="75"/>
      <c r="H154" s="82"/>
      <c r="I154" s="94"/>
    </row>
    <row r="155" spans="1:9" ht="21.65" customHeight="1" outlineLevel="1" thickBot="1" x14ac:dyDescent="1.25">
      <c r="A155" s="26"/>
      <c r="B155" s="125">
        <v>137</v>
      </c>
      <c r="C155" s="42"/>
      <c r="D155" s="43"/>
      <c r="E155" s="44"/>
      <c r="F155" s="75"/>
      <c r="G155" s="75"/>
      <c r="H155" s="82"/>
      <c r="I155" s="94"/>
    </row>
    <row r="156" spans="1:9" ht="21.65" customHeight="1" outlineLevel="1" thickBot="1" x14ac:dyDescent="1.25">
      <c r="A156" s="26"/>
      <c r="B156" s="125">
        <v>138</v>
      </c>
      <c r="C156" s="42"/>
      <c r="D156" s="43"/>
      <c r="E156" s="44"/>
      <c r="F156" s="75"/>
      <c r="G156" s="75"/>
      <c r="H156" s="82"/>
      <c r="I156" s="94"/>
    </row>
    <row r="157" spans="1:9" ht="21.65" customHeight="1" outlineLevel="1" thickBot="1" x14ac:dyDescent="1.25">
      <c r="A157" s="26"/>
      <c r="B157" s="125">
        <v>139</v>
      </c>
      <c r="C157" s="42"/>
      <c r="D157" s="43"/>
      <c r="E157" s="44"/>
      <c r="F157" s="75"/>
      <c r="G157" s="75"/>
      <c r="H157" s="82"/>
      <c r="I157" s="94"/>
    </row>
    <row r="158" spans="1:9" ht="21.65" customHeight="1" outlineLevel="1" thickBot="1" x14ac:dyDescent="1.25">
      <c r="A158" s="26"/>
      <c r="B158" s="125">
        <v>140</v>
      </c>
      <c r="C158" s="42"/>
      <c r="D158" s="43"/>
      <c r="E158" s="44"/>
      <c r="F158" s="75"/>
      <c r="G158" s="75"/>
      <c r="H158" s="82"/>
      <c r="I158" s="94"/>
    </row>
    <row r="159" spans="1:9" ht="21.65" customHeight="1" outlineLevel="1" thickBot="1" x14ac:dyDescent="1.25">
      <c r="A159" s="26"/>
      <c r="B159" s="125">
        <v>141</v>
      </c>
      <c r="C159" s="42"/>
      <c r="D159" s="43"/>
      <c r="E159" s="44"/>
      <c r="F159" s="75"/>
      <c r="G159" s="75"/>
      <c r="H159" s="82"/>
      <c r="I159" s="94"/>
    </row>
    <row r="160" spans="1:9" ht="21.65" customHeight="1" outlineLevel="1" thickBot="1" x14ac:dyDescent="1.25">
      <c r="A160" s="26"/>
      <c r="B160" s="125">
        <v>142</v>
      </c>
      <c r="C160" s="42"/>
      <c r="D160" s="43"/>
      <c r="E160" s="44"/>
      <c r="F160" s="75"/>
      <c r="G160" s="75"/>
      <c r="H160" s="82"/>
      <c r="I160" s="94"/>
    </row>
    <row r="161" spans="1:9" ht="21.65" customHeight="1" outlineLevel="1" thickBot="1" x14ac:dyDescent="1.25">
      <c r="A161" s="26"/>
      <c r="B161" s="125">
        <v>143</v>
      </c>
      <c r="C161" s="42"/>
      <c r="D161" s="43"/>
      <c r="E161" s="44"/>
      <c r="F161" s="75"/>
      <c r="G161" s="75"/>
      <c r="H161" s="82"/>
      <c r="I161" s="94"/>
    </row>
    <row r="162" spans="1:9" ht="21.65" customHeight="1" outlineLevel="1" thickBot="1" x14ac:dyDescent="1.25">
      <c r="A162" s="26"/>
      <c r="B162" s="125">
        <v>144</v>
      </c>
      <c r="C162" s="42"/>
      <c r="D162" s="43"/>
      <c r="E162" s="44"/>
      <c r="F162" s="75"/>
      <c r="G162" s="75"/>
      <c r="H162" s="82"/>
      <c r="I162" s="94"/>
    </row>
    <row r="163" spans="1:9" ht="21.65" customHeight="1" outlineLevel="1" thickBot="1" x14ac:dyDescent="1.25">
      <c r="A163" s="26"/>
      <c r="B163" s="125">
        <v>145</v>
      </c>
      <c r="C163" s="42"/>
      <c r="D163" s="43"/>
      <c r="E163" s="44"/>
      <c r="F163" s="75"/>
      <c r="G163" s="75"/>
      <c r="H163" s="82"/>
      <c r="I163" s="94"/>
    </row>
    <row r="164" spans="1:9" ht="21.65" customHeight="1" outlineLevel="1" thickBot="1" x14ac:dyDescent="1.25">
      <c r="A164" s="26"/>
      <c r="B164" s="125">
        <v>146</v>
      </c>
      <c r="C164" s="42"/>
      <c r="D164" s="43"/>
      <c r="E164" s="44"/>
      <c r="F164" s="75"/>
      <c r="G164" s="75"/>
      <c r="H164" s="82"/>
      <c r="I164" s="94"/>
    </row>
    <row r="165" spans="1:9" ht="21.65" customHeight="1" outlineLevel="1" thickBot="1" x14ac:dyDescent="1.25">
      <c r="A165" s="26"/>
      <c r="B165" s="125">
        <v>147</v>
      </c>
      <c r="C165" s="42"/>
      <c r="D165" s="43"/>
      <c r="E165" s="44"/>
      <c r="F165" s="75"/>
      <c r="G165" s="75"/>
      <c r="H165" s="82"/>
      <c r="I165" s="94"/>
    </row>
    <row r="166" spans="1:9" ht="21.65" customHeight="1" outlineLevel="1" thickBot="1" x14ac:dyDescent="1.25">
      <c r="A166" s="26"/>
      <c r="B166" s="125">
        <v>148</v>
      </c>
      <c r="C166" s="42"/>
      <c r="D166" s="43"/>
      <c r="E166" s="44"/>
      <c r="F166" s="75"/>
      <c r="G166" s="75"/>
      <c r="H166" s="82"/>
      <c r="I166" s="94"/>
    </row>
    <row r="167" spans="1:9" ht="21.65" customHeight="1" outlineLevel="1" thickBot="1" x14ac:dyDescent="1.25">
      <c r="A167" s="26"/>
      <c r="B167" s="125">
        <v>149</v>
      </c>
      <c r="C167" s="42"/>
      <c r="D167" s="43"/>
      <c r="E167" s="44"/>
      <c r="F167" s="75"/>
      <c r="G167" s="75"/>
      <c r="H167" s="82"/>
      <c r="I167" s="94"/>
    </row>
    <row r="168" spans="1:9" ht="21.65" customHeight="1" outlineLevel="1" thickBot="1" x14ac:dyDescent="1.25">
      <c r="A168" s="26"/>
      <c r="B168" s="125">
        <v>150</v>
      </c>
      <c r="C168" s="42"/>
      <c r="D168" s="43"/>
      <c r="E168" s="44"/>
      <c r="F168" s="75"/>
      <c r="G168" s="75"/>
      <c r="H168" s="82"/>
      <c r="I168" s="94"/>
    </row>
    <row r="169" spans="1:9" ht="21.65" customHeight="1" outlineLevel="1" thickBot="1" x14ac:dyDescent="1.25">
      <c r="A169" s="26"/>
      <c r="B169" s="125">
        <v>151</v>
      </c>
      <c r="C169" s="42"/>
      <c r="D169" s="43"/>
      <c r="E169" s="44"/>
      <c r="F169" s="75"/>
      <c r="G169" s="75"/>
      <c r="H169" s="82"/>
      <c r="I169" s="94"/>
    </row>
    <row r="170" spans="1:9" ht="21.65" customHeight="1" outlineLevel="1" thickBot="1" x14ac:dyDescent="1.25">
      <c r="A170" s="26"/>
      <c r="B170" s="125">
        <v>152</v>
      </c>
      <c r="C170" s="42"/>
      <c r="D170" s="43"/>
      <c r="E170" s="44"/>
      <c r="F170" s="75"/>
      <c r="G170" s="75"/>
      <c r="H170" s="82"/>
      <c r="I170" s="94"/>
    </row>
    <row r="171" spans="1:9" ht="21.65" customHeight="1" outlineLevel="1" thickBot="1" x14ac:dyDescent="1.25">
      <c r="A171" s="26"/>
      <c r="B171" s="125">
        <v>153</v>
      </c>
      <c r="C171" s="42"/>
      <c r="D171" s="43"/>
      <c r="E171" s="44"/>
      <c r="F171" s="75"/>
      <c r="G171" s="75"/>
      <c r="H171" s="82"/>
      <c r="I171" s="94"/>
    </row>
    <row r="172" spans="1:9" ht="21.65" customHeight="1" outlineLevel="1" thickBot="1" x14ac:dyDescent="1.25">
      <c r="A172" s="26"/>
      <c r="B172" s="125">
        <v>154</v>
      </c>
      <c r="C172" s="42"/>
      <c r="D172" s="43"/>
      <c r="E172" s="44"/>
      <c r="F172" s="75"/>
      <c r="G172" s="75"/>
      <c r="H172" s="82"/>
      <c r="I172" s="94"/>
    </row>
    <row r="173" spans="1:9" ht="21.65" customHeight="1" outlineLevel="1" thickBot="1" x14ac:dyDescent="1.25">
      <c r="A173" s="26"/>
      <c r="B173" s="125">
        <v>155</v>
      </c>
      <c r="C173" s="42"/>
      <c r="D173" s="43"/>
      <c r="E173" s="44"/>
      <c r="F173" s="75"/>
      <c r="G173" s="75"/>
      <c r="H173" s="82"/>
      <c r="I173" s="94"/>
    </row>
    <row r="174" spans="1:9" ht="21.65" customHeight="1" outlineLevel="1" thickBot="1" x14ac:dyDescent="1.25">
      <c r="A174" s="26"/>
      <c r="B174" s="125">
        <v>156</v>
      </c>
      <c r="C174" s="42"/>
      <c r="D174" s="43"/>
      <c r="E174" s="44"/>
      <c r="F174" s="75"/>
      <c r="G174" s="75"/>
      <c r="H174" s="82"/>
      <c r="I174" s="94"/>
    </row>
    <row r="175" spans="1:9" ht="21.65" customHeight="1" outlineLevel="1" thickBot="1" x14ac:dyDescent="1.25">
      <c r="A175" s="26"/>
      <c r="B175" s="125">
        <v>157</v>
      </c>
      <c r="C175" s="42"/>
      <c r="D175" s="43"/>
      <c r="E175" s="44"/>
      <c r="F175" s="75"/>
      <c r="G175" s="75"/>
      <c r="H175" s="82"/>
      <c r="I175" s="94"/>
    </row>
    <row r="176" spans="1:9" ht="21.65" customHeight="1" outlineLevel="1" thickBot="1" x14ac:dyDescent="1.25">
      <c r="A176" s="26"/>
      <c r="B176" s="125">
        <v>158</v>
      </c>
      <c r="C176" s="42"/>
      <c r="D176" s="43"/>
      <c r="E176" s="44"/>
      <c r="F176" s="75"/>
      <c r="G176" s="75"/>
      <c r="H176" s="82"/>
      <c r="I176" s="94"/>
    </row>
    <row r="177" spans="1:9" ht="21.65" customHeight="1" outlineLevel="1" thickBot="1" x14ac:dyDescent="1.25">
      <c r="A177" s="26"/>
      <c r="B177" s="125">
        <v>159</v>
      </c>
      <c r="C177" s="42"/>
      <c r="D177" s="43"/>
      <c r="E177" s="44"/>
      <c r="F177" s="75"/>
      <c r="G177" s="75"/>
      <c r="H177" s="82"/>
      <c r="I177" s="94"/>
    </row>
    <row r="178" spans="1:9" ht="21.65" customHeight="1" outlineLevel="1" thickBot="1" x14ac:dyDescent="1.25">
      <c r="A178" s="26"/>
      <c r="B178" s="125">
        <v>160</v>
      </c>
      <c r="C178" s="42"/>
      <c r="D178" s="43"/>
      <c r="E178" s="44"/>
      <c r="F178" s="75"/>
      <c r="G178" s="75"/>
      <c r="H178" s="82"/>
      <c r="I178" s="94"/>
    </row>
    <row r="179" spans="1:9" ht="21.65" customHeight="1" outlineLevel="1" thickBot="1" x14ac:dyDescent="1.25">
      <c r="A179" s="26"/>
      <c r="B179" s="125">
        <v>161</v>
      </c>
      <c r="C179" s="42"/>
      <c r="D179" s="43"/>
      <c r="E179" s="44"/>
      <c r="F179" s="75"/>
      <c r="G179" s="75"/>
      <c r="H179" s="82"/>
      <c r="I179" s="94"/>
    </row>
    <row r="180" spans="1:9" ht="21.65" customHeight="1" outlineLevel="1" thickBot="1" x14ac:dyDescent="1.25">
      <c r="A180" s="26"/>
      <c r="B180" s="125">
        <v>162</v>
      </c>
      <c r="C180" s="42"/>
      <c r="D180" s="43"/>
      <c r="E180" s="44"/>
      <c r="F180" s="75"/>
      <c r="G180" s="75"/>
      <c r="H180" s="82"/>
      <c r="I180" s="94"/>
    </row>
    <row r="181" spans="1:9" ht="21.65" customHeight="1" outlineLevel="1" thickBot="1" x14ac:dyDescent="1.25">
      <c r="A181" s="26"/>
      <c r="B181" s="125">
        <v>163</v>
      </c>
      <c r="C181" s="42"/>
      <c r="D181" s="43"/>
      <c r="E181" s="44"/>
      <c r="F181" s="75"/>
      <c r="G181" s="75"/>
      <c r="H181" s="82"/>
      <c r="I181" s="94"/>
    </row>
    <row r="182" spans="1:9" ht="21.65" customHeight="1" outlineLevel="1" thickBot="1" x14ac:dyDescent="1.25">
      <c r="A182" s="26"/>
      <c r="B182" s="125">
        <v>164</v>
      </c>
      <c r="C182" s="42"/>
      <c r="D182" s="43"/>
      <c r="E182" s="44"/>
      <c r="F182" s="75"/>
      <c r="G182" s="75"/>
      <c r="H182" s="82"/>
      <c r="I182" s="94"/>
    </row>
    <row r="183" spans="1:9" ht="21.65" customHeight="1" outlineLevel="1" thickBot="1" x14ac:dyDescent="1.25">
      <c r="A183" s="26"/>
      <c r="B183" s="125">
        <v>165</v>
      </c>
      <c r="C183" s="42"/>
      <c r="D183" s="43"/>
      <c r="E183" s="44"/>
      <c r="F183" s="75"/>
      <c r="G183" s="75"/>
      <c r="H183" s="82"/>
      <c r="I183" s="94"/>
    </row>
    <row r="184" spans="1:9" ht="21.65" customHeight="1" outlineLevel="1" thickBot="1" x14ac:dyDescent="1.25">
      <c r="A184" s="26"/>
      <c r="B184" s="125">
        <v>166</v>
      </c>
      <c r="C184" s="42"/>
      <c r="D184" s="43"/>
      <c r="E184" s="44"/>
      <c r="F184" s="75"/>
      <c r="G184" s="75"/>
      <c r="H184" s="82"/>
      <c r="I184" s="94"/>
    </row>
    <row r="185" spans="1:9" ht="21.65" customHeight="1" outlineLevel="1" thickBot="1" x14ac:dyDescent="1.25">
      <c r="A185" s="26"/>
      <c r="B185" s="125">
        <v>167</v>
      </c>
      <c r="C185" s="42"/>
      <c r="D185" s="43"/>
      <c r="E185" s="44"/>
      <c r="F185" s="75"/>
      <c r="G185" s="75"/>
      <c r="H185" s="82"/>
      <c r="I185" s="94"/>
    </row>
    <row r="186" spans="1:9" ht="21.65" customHeight="1" outlineLevel="1" thickBot="1" x14ac:dyDescent="1.25">
      <c r="A186" s="26"/>
      <c r="B186" s="125">
        <v>168</v>
      </c>
      <c r="C186" s="42"/>
      <c r="D186" s="43"/>
      <c r="E186" s="44"/>
      <c r="F186" s="75"/>
      <c r="G186" s="75"/>
      <c r="H186" s="82"/>
      <c r="I186" s="94"/>
    </row>
    <row r="187" spans="1:9" ht="21.65" customHeight="1" outlineLevel="1" thickBot="1" x14ac:dyDescent="1.25">
      <c r="A187" s="26"/>
      <c r="B187" s="125">
        <v>169</v>
      </c>
      <c r="C187" s="42"/>
      <c r="D187" s="43"/>
      <c r="E187" s="44"/>
      <c r="F187" s="75"/>
      <c r="G187" s="75"/>
      <c r="H187" s="82"/>
      <c r="I187" s="94"/>
    </row>
    <row r="188" spans="1:9" ht="21.65" customHeight="1" outlineLevel="1" thickBot="1" x14ac:dyDescent="1.25">
      <c r="A188" s="26"/>
      <c r="B188" s="125">
        <v>170</v>
      </c>
      <c r="C188" s="42"/>
      <c r="D188" s="43"/>
      <c r="E188" s="44"/>
      <c r="F188" s="75"/>
      <c r="G188" s="75"/>
      <c r="H188" s="82"/>
      <c r="I188" s="94"/>
    </row>
    <row r="189" spans="1:9" ht="21.65" customHeight="1" outlineLevel="1" thickBot="1" x14ac:dyDescent="1.25">
      <c r="A189" s="26"/>
      <c r="B189" s="125">
        <v>171</v>
      </c>
      <c r="C189" s="42"/>
      <c r="D189" s="43"/>
      <c r="E189" s="44"/>
      <c r="F189" s="75"/>
      <c r="G189" s="75"/>
      <c r="H189" s="82"/>
      <c r="I189" s="94"/>
    </row>
    <row r="190" spans="1:9" ht="21.65" customHeight="1" outlineLevel="1" thickBot="1" x14ac:dyDescent="1.25">
      <c r="A190" s="26"/>
      <c r="B190" s="125">
        <v>172</v>
      </c>
      <c r="C190" s="42"/>
      <c r="D190" s="43"/>
      <c r="E190" s="44"/>
      <c r="F190" s="75"/>
      <c r="G190" s="75"/>
      <c r="H190" s="82"/>
      <c r="I190" s="94"/>
    </row>
    <row r="191" spans="1:9" ht="21.65" customHeight="1" outlineLevel="1" thickBot="1" x14ac:dyDescent="1.25">
      <c r="A191" s="26"/>
      <c r="B191" s="125">
        <v>173</v>
      </c>
      <c r="C191" s="42"/>
      <c r="D191" s="43"/>
      <c r="E191" s="44"/>
      <c r="F191" s="75"/>
      <c r="G191" s="75"/>
      <c r="H191" s="82"/>
      <c r="I191" s="94"/>
    </row>
    <row r="192" spans="1:9" ht="21.65" customHeight="1" outlineLevel="1" thickBot="1" x14ac:dyDescent="1.25">
      <c r="A192" s="26"/>
      <c r="B192" s="125">
        <v>174</v>
      </c>
      <c r="C192" s="42"/>
      <c r="D192" s="43"/>
      <c r="E192" s="44"/>
      <c r="F192" s="75"/>
      <c r="G192" s="75"/>
      <c r="H192" s="82"/>
      <c r="I192" s="94"/>
    </row>
    <row r="193" spans="1:9" ht="21.65" customHeight="1" outlineLevel="1" thickBot="1" x14ac:dyDescent="1.25">
      <c r="A193" s="26"/>
      <c r="B193" s="125">
        <v>175</v>
      </c>
      <c r="C193" s="42"/>
      <c r="D193" s="43"/>
      <c r="E193" s="44"/>
      <c r="F193" s="75"/>
      <c r="G193" s="75"/>
      <c r="H193" s="82"/>
      <c r="I193" s="94"/>
    </row>
    <row r="194" spans="1:9" ht="21.65" customHeight="1" outlineLevel="1" thickBot="1" x14ac:dyDescent="1.25">
      <c r="A194" s="26"/>
      <c r="B194" s="125">
        <v>176</v>
      </c>
      <c r="C194" s="42"/>
      <c r="D194" s="43"/>
      <c r="E194" s="44"/>
      <c r="F194" s="75"/>
      <c r="G194" s="75"/>
      <c r="H194" s="82"/>
      <c r="I194" s="94"/>
    </row>
    <row r="195" spans="1:9" ht="21.65" customHeight="1" outlineLevel="1" thickBot="1" x14ac:dyDescent="1.25">
      <c r="A195" s="26"/>
      <c r="B195" s="125">
        <v>177</v>
      </c>
      <c r="C195" s="42"/>
      <c r="D195" s="43"/>
      <c r="E195" s="44"/>
      <c r="F195" s="75"/>
      <c r="G195" s="75"/>
      <c r="H195" s="82"/>
      <c r="I195" s="94"/>
    </row>
    <row r="196" spans="1:9" ht="21.65" customHeight="1" outlineLevel="1" thickBot="1" x14ac:dyDescent="1.25">
      <c r="A196" s="26"/>
      <c r="B196" s="125">
        <v>178</v>
      </c>
      <c r="C196" s="42"/>
      <c r="D196" s="43"/>
      <c r="E196" s="44"/>
      <c r="F196" s="75"/>
      <c r="G196" s="75"/>
      <c r="H196" s="82"/>
      <c r="I196" s="94"/>
    </row>
    <row r="197" spans="1:9" ht="21.65" customHeight="1" outlineLevel="1" thickBot="1" x14ac:dyDescent="1.25">
      <c r="A197" s="26"/>
      <c r="B197" s="125">
        <v>179</v>
      </c>
      <c r="C197" s="42"/>
      <c r="D197" s="43"/>
      <c r="E197" s="44"/>
      <c r="F197" s="75"/>
      <c r="G197" s="75"/>
      <c r="H197" s="82"/>
      <c r="I197" s="94"/>
    </row>
    <row r="198" spans="1:9" ht="21.65" customHeight="1" outlineLevel="1" thickBot="1" x14ac:dyDescent="1.25">
      <c r="A198" s="26"/>
      <c r="B198" s="125">
        <v>180</v>
      </c>
      <c r="C198" s="42"/>
      <c r="D198" s="43"/>
      <c r="E198" s="44"/>
      <c r="F198" s="75"/>
      <c r="G198" s="75"/>
      <c r="H198" s="82"/>
      <c r="I198" s="94"/>
    </row>
    <row r="199" spans="1:9" ht="21.65" customHeight="1" outlineLevel="1" thickBot="1" x14ac:dyDescent="1.25">
      <c r="A199" s="26"/>
      <c r="B199" s="125">
        <v>181</v>
      </c>
      <c r="C199" s="42"/>
      <c r="D199" s="43"/>
      <c r="E199" s="44"/>
      <c r="F199" s="75"/>
      <c r="G199" s="75"/>
      <c r="H199" s="82"/>
      <c r="I199" s="94"/>
    </row>
    <row r="200" spans="1:9" ht="21.65" customHeight="1" outlineLevel="1" thickBot="1" x14ac:dyDescent="1.25">
      <c r="A200" s="26"/>
      <c r="B200" s="125">
        <v>182</v>
      </c>
      <c r="C200" s="42"/>
      <c r="D200" s="43"/>
      <c r="E200" s="44"/>
      <c r="F200" s="75"/>
      <c r="G200" s="75"/>
      <c r="H200" s="82"/>
      <c r="I200" s="94"/>
    </row>
    <row r="201" spans="1:9" ht="21.65" customHeight="1" outlineLevel="1" thickBot="1" x14ac:dyDescent="1.25">
      <c r="A201" s="26"/>
      <c r="B201" s="125">
        <v>183</v>
      </c>
      <c r="C201" s="42"/>
      <c r="D201" s="43"/>
      <c r="E201" s="44"/>
      <c r="F201" s="75"/>
      <c r="G201" s="75"/>
      <c r="H201" s="82"/>
      <c r="I201" s="94"/>
    </row>
    <row r="202" spans="1:9" ht="21.65" customHeight="1" outlineLevel="1" thickBot="1" x14ac:dyDescent="1.25">
      <c r="A202" s="26"/>
      <c r="B202" s="125">
        <v>184</v>
      </c>
      <c r="C202" s="42"/>
      <c r="D202" s="43"/>
      <c r="E202" s="44"/>
      <c r="F202" s="75"/>
      <c r="G202" s="75"/>
      <c r="H202" s="82"/>
      <c r="I202" s="94"/>
    </row>
    <row r="203" spans="1:9" ht="21.65" customHeight="1" outlineLevel="1" thickBot="1" x14ac:dyDescent="1.25">
      <c r="A203" s="26"/>
      <c r="B203" s="125">
        <v>185</v>
      </c>
      <c r="C203" s="42"/>
      <c r="D203" s="43"/>
      <c r="E203" s="44"/>
      <c r="F203" s="75"/>
      <c r="G203" s="75"/>
      <c r="H203" s="82"/>
      <c r="I203" s="94"/>
    </row>
    <row r="204" spans="1:9" ht="21.65" customHeight="1" outlineLevel="1" thickBot="1" x14ac:dyDescent="1.25">
      <c r="A204" s="26"/>
      <c r="B204" s="125">
        <v>186</v>
      </c>
      <c r="C204" s="42"/>
      <c r="D204" s="43"/>
      <c r="E204" s="44"/>
      <c r="F204" s="75"/>
      <c r="G204" s="75"/>
      <c r="H204" s="82"/>
      <c r="I204" s="94"/>
    </row>
    <row r="205" spans="1:9" ht="21.65" customHeight="1" outlineLevel="1" thickBot="1" x14ac:dyDescent="1.25">
      <c r="A205" s="26"/>
      <c r="B205" s="125">
        <v>187</v>
      </c>
      <c r="C205" s="42"/>
      <c r="D205" s="43"/>
      <c r="E205" s="44"/>
      <c r="F205" s="75"/>
      <c r="G205" s="75"/>
      <c r="H205" s="82"/>
      <c r="I205" s="94"/>
    </row>
    <row r="206" spans="1:9" ht="21.65" customHeight="1" outlineLevel="1" thickBot="1" x14ac:dyDescent="1.25">
      <c r="A206" s="26"/>
      <c r="B206" s="125">
        <v>188</v>
      </c>
      <c r="C206" s="42"/>
      <c r="D206" s="43"/>
      <c r="E206" s="44"/>
      <c r="F206" s="75"/>
      <c r="G206" s="75"/>
      <c r="H206" s="82"/>
      <c r="I206" s="94"/>
    </row>
    <row r="207" spans="1:9" ht="21.65" customHeight="1" outlineLevel="1" thickBot="1" x14ac:dyDescent="1.25">
      <c r="A207" s="26"/>
      <c r="B207" s="125">
        <v>189</v>
      </c>
      <c r="C207" s="42"/>
      <c r="D207" s="43"/>
      <c r="E207" s="44"/>
      <c r="F207" s="75"/>
      <c r="G207" s="75"/>
      <c r="H207" s="82"/>
      <c r="I207" s="94"/>
    </row>
    <row r="208" spans="1:9" ht="21.65" customHeight="1" outlineLevel="1" thickBot="1" x14ac:dyDescent="1.25">
      <c r="A208" s="26"/>
      <c r="B208" s="125">
        <v>190</v>
      </c>
      <c r="C208" s="42"/>
      <c r="D208" s="43"/>
      <c r="E208" s="44"/>
      <c r="F208" s="75"/>
      <c r="G208" s="75"/>
      <c r="H208" s="82"/>
      <c r="I208" s="94"/>
    </row>
    <row r="209" spans="1:9" ht="21.65" customHeight="1" outlineLevel="1" thickBot="1" x14ac:dyDescent="1.25">
      <c r="A209" s="26"/>
      <c r="B209" s="125">
        <v>191</v>
      </c>
      <c r="C209" s="42"/>
      <c r="D209" s="43"/>
      <c r="E209" s="44"/>
      <c r="F209" s="75"/>
      <c r="G209" s="75"/>
      <c r="H209" s="82"/>
      <c r="I209" s="94"/>
    </row>
    <row r="210" spans="1:9" ht="21.65" customHeight="1" outlineLevel="1" thickBot="1" x14ac:dyDescent="1.25">
      <c r="A210" s="26"/>
      <c r="B210" s="125">
        <v>192</v>
      </c>
      <c r="C210" s="42"/>
      <c r="D210" s="43"/>
      <c r="E210" s="44"/>
      <c r="F210" s="75"/>
      <c r="G210" s="75"/>
      <c r="H210" s="82"/>
      <c r="I210" s="94"/>
    </row>
    <row r="211" spans="1:9" ht="21.65" customHeight="1" outlineLevel="1" thickBot="1" x14ac:dyDescent="1.25">
      <c r="A211" s="26"/>
      <c r="B211" s="125">
        <v>193</v>
      </c>
      <c r="C211" s="42"/>
      <c r="D211" s="43"/>
      <c r="E211" s="44"/>
      <c r="F211" s="75"/>
      <c r="G211" s="75"/>
      <c r="H211" s="82"/>
      <c r="I211" s="94"/>
    </row>
    <row r="212" spans="1:9" ht="21.65" customHeight="1" outlineLevel="1" thickBot="1" x14ac:dyDescent="1.25">
      <c r="A212" s="26"/>
      <c r="B212" s="125">
        <v>194</v>
      </c>
      <c r="C212" s="42"/>
      <c r="D212" s="43"/>
      <c r="E212" s="44"/>
      <c r="F212" s="75"/>
      <c r="G212" s="75"/>
      <c r="H212" s="82"/>
      <c r="I212" s="94"/>
    </row>
    <row r="213" spans="1:9" ht="21.65" customHeight="1" outlineLevel="1" thickBot="1" x14ac:dyDescent="1.25">
      <c r="A213" s="26"/>
      <c r="B213" s="125">
        <v>195</v>
      </c>
      <c r="C213" s="42"/>
      <c r="D213" s="43"/>
      <c r="E213" s="44"/>
      <c r="F213" s="75"/>
      <c r="G213" s="75"/>
      <c r="H213" s="82"/>
      <c r="I213" s="94"/>
    </row>
    <row r="214" spans="1:9" ht="21.65" customHeight="1" outlineLevel="1" thickBot="1" x14ac:dyDescent="1.25">
      <c r="A214" s="26"/>
      <c r="B214" s="125">
        <v>196</v>
      </c>
      <c r="C214" s="42"/>
      <c r="D214" s="43"/>
      <c r="E214" s="44"/>
      <c r="F214" s="75"/>
      <c r="G214" s="75"/>
      <c r="H214" s="82"/>
      <c r="I214" s="94"/>
    </row>
    <row r="215" spans="1:9" ht="21.65" customHeight="1" outlineLevel="1" thickBot="1" x14ac:dyDescent="1.25">
      <c r="A215" s="26"/>
      <c r="B215" s="125">
        <v>197</v>
      </c>
      <c r="C215" s="42"/>
      <c r="D215" s="43"/>
      <c r="E215" s="44"/>
      <c r="F215" s="75"/>
      <c r="G215" s="75"/>
      <c r="H215" s="82"/>
      <c r="I215" s="94"/>
    </row>
    <row r="216" spans="1:9" ht="21.65" customHeight="1" outlineLevel="1" thickBot="1" x14ac:dyDescent="1.25">
      <c r="A216" s="26"/>
      <c r="B216" s="125">
        <v>198</v>
      </c>
      <c r="C216" s="42"/>
      <c r="D216" s="43"/>
      <c r="E216" s="44"/>
      <c r="F216" s="75"/>
      <c r="G216" s="75"/>
      <c r="H216" s="82"/>
      <c r="I216" s="94"/>
    </row>
    <row r="217" spans="1:9" ht="21.65" customHeight="1" outlineLevel="1" thickBot="1" x14ac:dyDescent="1.25">
      <c r="A217" s="26"/>
      <c r="B217" s="125">
        <v>199</v>
      </c>
      <c r="C217" s="42"/>
      <c r="D217" s="43"/>
      <c r="E217" s="44"/>
      <c r="F217" s="75"/>
      <c r="G217" s="75"/>
      <c r="H217" s="82"/>
      <c r="I217" s="94"/>
    </row>
    <row r="218" spans="1:9" ht="21.65" customHeight="1" outlineLevel="1" thickBot="1" x14ac:dyDescent="1.25">
      <c r="A218" s="26"/>
      <c r="B218" s="125">
        <v>200</v>
      </c>
      <c r="C218" s="42"/>
      <c r="D218" s="43"/>
      <c r="E218" s="44"/>
      <c r="F218" s="75"/>
      <c r="G218" s="75"/>
      <c r="H218" s="82"/>
      <c r="I218" s="94"/>
    </row>
    <row r="219" spans="1:9" ht="21.65" customHeight="1" outlineLevel="2" thickBot="1" x14ac:dyDescent="1.25">
      <c r="A219" s="26"/>
      <c r="B219" s="125">
        <v>201</v>
      </c>
      <c r="C219" s="42"/>
      <c r="D219" s="43"/>
      <c r="E219" s="44"/>
      <c r="F219" s="75"/>
      <c r="G219" s="75"/>
      <c r="H219" s="82"/>
      <c r="I219" s="94"/>
    </row>
    <row r="220" spans="1:9" ht="21.65" customHeight="1" outlineLevel="2" thickBot="1" x14ac:dyDescent="1.25">
      <c r="A220" s="26"/>
      <c r="B220" s="125">
        <v>202</v>
      </c>
      <c r="C220" s="42"/>
      <c r="D220" s="43"/>
      <c r="E220" s="44"/>
      <c r="F220" s="75"/>
      <c r="G220" s="75"/>
      <c r="H220" s="82"/>
      <c r="I220" s="94"/>
    </row>
    <row r="221" spans="1:9" ht="21.65" customHeight="1" outlineLevel="2" thickBot="1" x14ac:dyDescent="1.25">
      <c r="A221" s="26"/>
      <c r="B221" s="125">
        <v>203</v>
      </c>
      <c r="C221" s="42"/>
      <c r="D221" s="43"/>
      <c r="E221" s="44"/>
      <c r="F221" s="75"/>
      <c r="G221" s="75"/>
      <c r="H221" s="82"/>
      <c r="I221" s="94"/>
    </row>
    <row r="222" spans="1:9" ht="21.65" customHeight="1" outlineLevel="2" thickBot="1" x14ac:dyDescent="1.25">
      <c r="A222" s="26"/>
      <c r="B222" s="125">
        <v>204</v>
      </c>
      <c r="C222" s="42"/>
      <c r="D222" s="43"/>
      <c r="E222" s="44"/>
      <c r="F222" s="75"/>
      <c r="G222" s="75"/>
      <c r="H222" s="82"/>
      <c r="I222" s="94"/>
    </row>
    <row r="223" spans="1:9" ht="21.65" customHeight="1" outlineLevel="2" thickBot="1" x14ac:dyDescent="1.25">
      <c r="A223" s="26"/>
      <c r="B223" s="125">
        <v>205</v>
      </c>
      <c r="C223" s="42"/>
      <c r="D223" s="43"/>
      <c r="E223" s="44"/>
      <c r="F223" s="75"/>
      <c r="G223" s="75"/>
      <c r="H223" s="82"/>
      <c r="I223" s="94"/>
    </row>
    <row r="224" spans="1:9" ht="21.65" customHeight="1" outlineLevel="2" thickBot="1" x14ac:dyDescent="1.25">
      <c r="A224" s="26"/>
      <c r="B224" s="125">
        <v>206</v>
      </c>
      <c r="C224" s="42"/>
      <c r="D224" s="43"/>
      <c r="E224" s="44"/>
      <c r="F224" s="75"/>
      <c r="G224" s="75"/>
      <c r="H224" s="82"/>
      <c r="I224" s="94"/>
    </row>
    <row r="225" spans="1:9" ht="21.65" customHeight="1" outlineLevel="2" thickBot="1" x14ac:dyDescent="1.25">
      <c r="A225" s="26"/>
      <c r="B225" s="125">
        <v>207</v>
      </c>
      <c r="C225" s="42"/>
      <c r="D225" s="43"/>
      <c r="E225" s="44"/>
      <c r="F225" s="75"/>
      <c r="G225" s="75"/>
      <c r="H225" s="82"/>
      <c r="I225" s="94"/>
    </row>
    <row r="226" spans="1:9" ht="21.65" customHeight="1" outlineLevel="2" thickBot="1" x14ac:dyDescent="1.25">
      <c r="A226" s="26"/>
      <c r="B226" s="125">
        <v>208</v>
      </c>
      <c r="C226" s="42"/>
      <c r="D226" s="43"/>
      <c r="E226" s="44"/>
      <c r="F226" s="75"/>
      <c r="G226" s="75"/>
      <c r="H226" s="82"/>
      <c r="I226" s="94"/>
    </row>
    <row r="227" spans="1:9" ht="21.65" customHeight="1" outlineLevel="2" thickBot="1" x14ac:dyDescent="1.25">
      <c r="A227" s="26"/>
      <c r="B227" s="125">
        <v>209</v>
      </c>
      <c r="C227" s="42"/>
      <c r="D227" s="43"/>
      <c r="E227" s="44"/>
      <c r="F227" s="75"/>
      <c r="G227" s="75"/>
      <c r="H227" s="82"/>
      <c r="I227" s="94"/>
    </row>
    <row r="228" spans="1:9" ht="21.65" customHeight="1" outlineLevel="2" thickBot="1" x14ac:dyDescent="1.25">
      <c r="A228" s="26"/>
      <c r="B228" s="125">
        <v>210</v>
      </c>
      <c r="C228" s="42"/>
      <c r="D228" s="43"/>
      <c r="E228" s="44"/>
      <c r="F228" s="75"/>
      <c r="G228" s="75"/>
      <c r="H228" s="82"/>
      <c r="I228" s="94"/>
    </row>
    <row r="229" spans="1:9" ht="21.65" customHeight="1" outlineLevel="2" thickBot="1" x14ac:dyDescent="1.25">
      <c r="A229" s="26"/>
      <c r="B229" s="125">
        <v>211</v>
      </c>
      <c r="C229" s="42"/>
      <c r="D229" s="43"/>
      <c r="E229" s="44"/>
      <c r="F229" s="75"/>
      <c r="G229" s="75"/>
      <c r="H229" s="82"/>
      <c r="I229" s="94"/>
    </row>
    <row r="230" spans="1:9" ht="21.65" customHeight="1" outlineLevel="2" thickBot="1" x14ac:dyDescent="1.25">
      <c r="A230" s="26"/>
      <c r="B230" s="125">
        <v>212</v>
      </c>
      <c r="C230" s="42"/>
      <c r="D230" s="43"/>
      <c r="E230" s="44"/>
      <c r="F230" s="75"/>
      <c r="G230" s="75"/>
      <c r="H230" s="82"/>
      <c r="I230" s="94"/>
    </row>
    <row r="231" spans="1:9" ht="21.65" customHeight="1" outlineLevel="2" thickBot="1" x14ac:dyDescent="1.25">
      <c r="A231" s="26"/>
      <c r="B231" s="125">
        <v>213</v>
      </c>
      <c r="C231" s="42"/>
      <c r="D231" s="43"/>
      <c r="E231" s="44"/>
      <c r="F231" s="75"/>
      <c r="G231" s="75"/>
      <c r="H231" s="82"/>
      <c r="I231" s="94"/>
    </row>
    <row r="232" spans="1:9" ht="21.65" customHeight="1" outlineLevel="2" thickBot="1" x14ac:dyDescent="1.25">
      <c r="A232" s="26"/>
      <c r="B232" s="125">
        <v>214</v>
      </c>
      <c r="C232" s="42"/>
      <c r="D232" s="43"/>
      <c r="E232" s="44"/>
      <c r="F232" s="75"/>
      <c r="G232" s="75"/>
      <c r="H232" s="82"/>
      <c r="I232" s="94"/>
    </row>
    <row r="233" spans="1:9" ht="21.65" customHeight="1" outlineLevel="2" thickBot="1" x14ac:dyDescent="1.25">
      <c r="A233" s="26"/>
      <c r="B233" s="125">
        <v>215</v>
      </c>
      <c r="C233" s="42"/>
      <c r="D233" s="43"/>
      <c r="E233" s="44"/>
      <c r="F233" s="75"/>
      <c r="G233" s="75"/>
      <c r="H233" s="82"/>
      <c r="I233" s="94"/>
    </row>
    <row r="234" spans="1:9" ht="21.65" customHeight="1" outlineLevel="2" thickBot="1" x14ac:dyDescent="1.25">
      <c r="A234" s="26"/>
      <c r="B234" s="125">
        <v>216</v>
      </c>
      <c r="C234" s="42"/>
      <c r="D234" s="43"/>
      <c r="E234" s="44"/>
      <c r="F234" s="75"/>
      <c r="G234" s="75"/>
      <c r="H234" s="82"/>
      <c r="I234" s="94"/>
    </row>
    <row r="235" spans="1:9" ht="21.65" customHeight="1" outlineLevel="2" thickBot="1" x14ac:dyDescent="1.25">
      <c r="A235" s="26"/>
      <c r="B235" s="125">
        <v>217</v>
      </c>
      <c r="C235" s="42"/>
      <c r="D235" s="43"/>
      <c r="E235" s="44"/>
      <c r="F235" s="75"/>
      <c r="G235" s="75"/>
      <c r="H235" s="82"/>
      <c r="I235" s="94"/>
    </row>
    <row r="236" spans="1:9" ht="21.65" customHeight="1" outlineLevel="2" thickBot="1" x14ac:dyDescent="1.25">
      <c r="A236" s="26"/>
      <c r="B236" s="125">
        <v>218</v>
      </c>
      <c r="C236" s="42"/>
      <c r="D236" s="43"/>
      <c r="E236" s="44"/>
      <c r="F236" s="75"/>
      <c r="G236" s="75"/>
      <c r="H236" s="82"/>
      <c r="I236" s="94"/>
    </row>
    <row r="237" spans="1:9" ht="21.65" customHeight="1" outlineLevel="2" thickBot="1" x14ac:dyDescent="1.25">
      <c r="A237" s="26"/>
      <c r="B237" s="125">
        <v>219</v>
      </c>
      <c r="C237" s="42"/>
      <c r="D237" s="43"/>
      <c r="E237" s="44"/>
      <c r="F237" s="75"/>
      <c r="G237" s="75"/>
      <c r="H237" s="82"/>
      <c r="I237" s="94"/>
    </row>
    <row r="238" spans="1:9" ht="21.65" customHeight="1" outlineLevel="2" thickBot="1" x14ac:dyDescent="1.25">
      <c r="A238" s="26"/>
      <c r="B238" s="125">
        <v>220</v>
      </c>
      <c r="C238" s="42"/>
      <c r="D238" s="43"/>
      <c r="E238" s="44"/>
      <c r="F238" s="75"/>
      <c r="G238" s="75"/>
      <c r="H238" s="82"/>
      <c r="I238" s="94"/>
    </row>
    <row r="239" spans="1:9" ht="21.65" customHeight="1" outlineLevel="2" thickBot="1" x14ac:dyDescent="1.25">
      <c r="A239" s="26"/>
      <c r="B239" s="125">
        <v>221</v>
      </c>
      <c r="C239" s="42"/>
      <c r="D239" s="43"/>
      <c r="E239" s="44"/>
      <c r="F239" s="75"/>
      <c r="G239" s="75"/>
      <c r="H239" s="82"/>
      <c r="I239" s="94"/>
    </row>
    <row r="240" spans="1:9" ht="21.65" customHeight="1" outlineLevel="2" thickBot="1" x14ac:dyDescent="1.25">
      <c r="A240" s="26"/>
      <c r="B240" s="125">
        <v>222</v>
      </c>
      <c r="C240" s="42"/>
      <c r="D240" s="43"/>
      <c r="E240" s="44"/>
      <c r="F240" s="75"/>
      <c r="G240" s="75"/>
      <c r="H240" s="82"/>
      <c r="I240" s="94"/>
    </row>
    <row r="241" spans="1:9" ht="21.65" customHeight="1" outlineLevel="2" thickBot="1" x14ac:dyDescent="1.25">
      <c r="A241" s="26"/>
      <c r="B241" s="125">
        <v>223</v>
      </c>
      <c r="C241" s="42"/>
      <c r="D241" s="43"/>
      <c r="E241" s="44"/>
      <c r="F241" s="75"/>
      <c r="G241" s="75"/>
      <c r="H241" s="82"/>
      <c r="I241" s="94"/>
    </row>
    <row r="242" spans="1:9" ht="21.65" customHeight="1" outlineLevel="2" thickBot="1" x14ac:dyDescent="1.25">
      <c r="A242" s="26"/>
      <c r="B242" s="125">
        <v>224</v>
      </c>
      <c r="C242" s="42"/>
      <c r="D242" s="43"/>
      <c r="E242" s="44"/>
      <c r="F242" s="75"/>
      <c r="G242" s="75"/>
      <c r="H242" s="82"/>
      <c r="I242" s="94"/>
    </row>
    <row r="243" spans="1:9" ht="21.65" customHeight="1" outlineLevel="2" thickBot="1" x14ac:dyDescent="1.25">
      <c r="A243" s="26"/>
      <c r="B243" s="125">
        <v>225</v>
      </c>
      <c r="C243" s="42"/>
      <c r="D243" s="43"/>
      <c r="E243" s="44"/>
      <c r="F243" s="75"/>
      <c r="G243" s="75"/>
      <c r="H243" s="82"/>
      <c r="I243" s="94"/>
    </row>
    <row r="244" spans="1:9" ht="21.65" customHeight="1" outlineLevel="2" thickBot="1" x14ac:dyDescent="1.25">
      <c r="A244" s="26"/>
      <c r="B244" s="125">
        <v>226</v>
      </c>
      <c r="C244" s="42"/>
      <c r="D244" s="43"/>
      <c r="E244" s="44"/>
      <c r="F244" s="75"/>
      <c r="G244" s="75"/>
      <c r="H244" s="82"/>
      <c r="I244" s="94"/>
    </row>
    <row r="245" spans="1:9" ht="21.65" customHeight="1" outlineLevel="2" thickBot="1" x14ac:dyDescent="1.25">
      <c r="A245" s="26"/>
      <c r="B245" s="125">
        <v>227</v>
      </c>
      <c r="C245" s="42"/>
      <c r="D245" s="43"/>
      <c r="E245" s="44"/>
      <c r="F245" s="75"/>
      <c r="G245" s="75"/>
      <c r="H245" s="82"/>
      <c r="I245" s="94"/>
    </row>
    <row r="246" spans="1:9" ht="21.65" customHeight="1" outlineLevel="2" thickBot="1" x14ac:dyDescent="1.25">
      <c r="A246" s="26"/>
      <c r="B246" s="125">
        <v>228</v>
      </c>
      <c r="C246" s="42"/>
      <c r="D246" s="43"/>
      <c r="E246" s="44"/>
      <c r="F246" s="75"/>
      <c r="G246" s="75"/>
      <c r="H246" s="82"/>
      <c r="I246" s="94"/>
    </row>
    <row r="247" spans="1:9" ht="21.65" customHeight="1" outlineLevel="2" thickBot="1" x14ac:dyDescent="1.25">
      <c r="A247" s="26"/>
      <c r="B247" s="125">
        <v>229</v>
      </c>
      <c r="C247" s="42"/>
      <c r="D247" s="43"/>
      <c r="E247" s="44"/>
      <c r="F247" s="75"/>
      <c r="G247" s="75"/>
      <c r="H247" s="82"/>
      <c r="I247" s="94"/>
    </row>
    <row r="248" spans="1:9" ht="21.65" customHeight="1" outlineLevel="2" thickBot="1" x14ac:dyDescent="1.25">
      <c r="A248" s="26"/>
      <c r="B248" s="125">
        <v>230</v>
      </c>
      <c r="C248" s="42"/>
      <c r="D248" s="43"/>
      <c r="E248" s="44"/>
      <c r="F248" s="75"/>
      <c r="G248" s="75"/>
      <c r="H248" s="82"/>
      <c r="I248" s="94"/>
    </row>
    <row r="249" spans="1:9" ht="21.65" customHeight="1" outlineLevel="2" thickBot="1" x14ac:dyDescent="1.25">
      <c r="A249" s="26"/>
      <c r="B249" s="125">
        <v>231</v>
      </c>
      <c r="C249" s="42"/>
      <c r="D249" s="43"/>
      <c r="E249" s="44"/>
      <c r="F249" s="75"/>
      <c r="G249" s="75"/>
      <c r="H249" s="82"/>
      <c r="I249" s="94"/>
    </row>
    <row r="250" spans="1:9" ht="21.65" customHeight="1" outlineLevel="2" thickBot="1" x14ac:dyDescent="1.25">
      <c r="A250" s="26"/>
      <c r="B250" s="125">
        <v>232</v>
      </c>
      <c r="C250" s="42"/>
      <c r="D250" s="43"/>
      <c r="E250" s="44"/>
      <c r="F250" s="75"/>
      <c r="G250" s="75"/>
      <c r="H250" s="82"/>
      <c r="I250" s="94"/>
    </row>
    <row r="251" spans="1:9" ht="21.65" customHeight="1" outlineLevel="2" thickBot="1" x14ac:dyDescent="1.25">
      <c r="A251" s="26"/>
      <c r="B251" s="125">
        <v>233</v>
      </c>
      <c r="C251" s="42"/>
      <c r="D251" s="43"/>
      <c r="E251" s="44"/>
      <c r="F251" s="75"/>
      <c r="G251" s="75"/>
      <c r="H251" s="82"/>
      <c r="I251" s="94"/>
    </row>
    <row r="252" spans="1:9" ht="21.65" customHeight="1" outlineLevel="2" thickBot="1" x14ac:dyDescent="1.25">
      <c r="A252" s="26"/>
      <c r="B252" s="125">
        <v>234</v>
      </c>
      <c r="C252" s="42"/>
      <c r="D252" s="43"/>
      <c r="E252" s="44"/>
      <c r="F252" s="75"/>
      <c r="G252" s="75"/>
      <c r="H252" s="82"/>
      <c r="I252" s="94"/>
    </row>
    <row r="253" spans="1:9" ht="21.65" customHeight="1" outlineLevel="2" thickBot="1" x14ac:dyDescent="1.25">
      <c r="A253" s="26"/>
      <c r="B253" s="125">
        <v>235</v>
      </c>
      <c r="C253" s="42"/>
      <c r="D253" s="43"/>
      <c r="E253" s="44"/>
      <c r="F253" s="75"/>
      <c r="G253" s="75"/>
      <c r="H253" s="82"/>
      <c r="I253" s="94"/>
    </row>
    <row r="254" spans="1:9" ht="21.65" customHeight="1" outlineLevel="2" thickBot="1" x14ac:dyDescent="1.25">
      <c r="A254" s="26"/>
      <c r="B254" s="125">
        <v>236</v>
      </c>
      <c r="C254" s="42"/>
      <c r="D254" s="43"/>
      <c r="E254" s="44"/>
      <c r="F254" s="75"/>
      <c r="G254" s="75"/>
      <c r="H254" s="82"/>
      <c r="I254" s="94"/>
    </row>
    <row r="255" spans="1:9" ht="21.65" customHeight="1" outlineLevel="2" thickBot="1" x14ac:dyDescent="1.25">
      <c r="A255" s="26"/>
      <c r="B255" s="125">
        <v>237</v>
      </c>
      <c r="C255" s="42"/>
      <c r="D255" s="43"/>
      <c r="E255" s="44"/>
      <c r="F255" s="75"/>
      <c r="G255" s="75"/>
      <c r="H255" s="82"/>
      <c r="I255" s="94"/>
    </row>
    <row r="256" spans="1:9" ht="21.65" customHeight="1" outlineLevel="2" thickBot="1" x14ac:dyDescent="1.25">
      <c r="A256" s="26"/>
      <c r="B256" s="125">
        <v>238</v>
      </c>
      <c r="C256" s="42"/>
      <c r="D256" s="43"/>
      <c r="E256" s="44"/>
      <c r="F256" s="75"/>
      <c r="G256" s="75"/>
      <c r="H256" s="82"/>
      <c r="I256" s="94"/>
    </row>
    <row r="257" spans="1:9" ht="21.65" customHeight="1" outlineLevel="2" thickBot="1" x14ac:dyDescent="1.25">
      <c r="A257" s="26"/>
      <c r="B257" s="125">
        <v>239</v>
      </c>
      <c r="C257" s="42"/>
      <c r="D257" s="43"/>
      <c r="E257" s="44"/>
      <c r="F257" s="75"/>
      <c r="G257" s="75"/>
      <c r="H257" s="82"/>
      <c r="I257" s="94"/>
    </row>
    <row r="258" spans="1:9" ht="21.65" customHeight="1" outlineLevel="2" thickBot="1" x14ac:dyDescent="1.25">
      <c r="A258" s="26"/>
      <c r="B258" s="125">
        <v>240</v>
      </c>
      <c r="C258" s="42"/>
      <c r="D258" s="43"/>
      <c r="E258" s="44"/>
      <c r="F258" s="75"/>
      <c r="G258" s="75"/>
      <c r="H258" s="82"/>
      <c r="I258" s="94"/>
    </row>
    <row r="259" spans="1:9" ht="21.65" customHeight="1" outlineLevel="2" thickBot="1" x14ac:dyDescent="1.25">
      <c r="A259" s="26"/>
      <c r="B259" s="125">
        <v>241</v>
      </c>
      <c r="C259" s="42"/>
      <c r="D259" s="43"/>
      <c r="E259" s="44"/>
      <c r="F259" s="75"/>
      <c r="G259" s="75"/>
      <c r="H259" s="82"/>
      <c r="I259" s="94"/>
    </row>
    <row r="260" spans="1:9" ht="21.65" customHeight="1" outlineLevel="2" thickBot="1" x14ac:dyDescent="1.25">
      <c r="A260" s="26"/>
      <c r="B260" s="125">
        <v>242</v>
      </c>
      <c r="C260" s="42"/>
      <c r="D260" s="43"/>
      <c r="E260" s="44"/>
      <c r="F260" s="75"/>
      <c r="G260" s="75"/>
      <c r="H260" s="82"/>
      <c r="I260" s="94"/>
    </row>
    <row r="261" spans="1:9" ht="21.65" customHeight="1" outlineLevel="2" thickBot="1" x14ac:dyDescent="1.25">
      <c r="A261" s="26"/>
      <c r="B261" s="125">
        <v>243</v>
      </c>
      <c r="C261" s="42"/>
      <c r="D261" s="43"/>
      <c r="E261" s="44"/>
      <c r="F261" s="75"/>
      <c r="G261" s="75"/>
      <c r="H261" s="82"/>
      <c r="I261" s="94"/>
    </row>
    <row r="262" spans="1:9" ht="21.65" customHeight="1" outlineLevel="2" thickBot="1" x14ac:dyDescent="1.25">
      <c r="A262" s="26"/>
      <c r="B262" s="125">
        <v>244</v>
      </c>
      <c r="C262" s="42"/>
      <c r="D262" s="43"/>
      <c r="E262" s="44"/>
      <c r="F262" s="75"/>
      <c r="G262" s="75"/>
      <c r="H262" s="82"/>
      <c r="I262" s="94"/>
    </row>
    <row r="263" spans="1:9" ht="21.65" customHeight="1" outlineLevel="2" thickBot="1" x14ac:dyDescent="1.25">
      <c r="A263" s="26"/>
      <c r="B263" s="125">
        <v>245</v>
      </c>
      <c r="C263" s="42"/>
      <c r="D263" s="43"/>
      <c r="E263" s="44"/>
      <c r="F263" s="75"/>
      <c r="G263" s="75"/>
      <c r="H263" s="82"/>
      <c r="I263" s="94"/>
    </row>
    <row r="264" spans="1:9" ht="21.65" customHeight="1" outlineLevel="2" thickBot="1" x14ac:dyDescent="1.25">
      <c r="A264" s="26"/>
      <c r="B264" s="125">
        <v>246</v>
      </c>
      <c r="C264" s="42"/>
      <c r="D264" s="43"/>
      <c r="E264" s="44"/>
      <c r="F264" s="75"/>
      <c r="G264" s="75"/>
      <c r="H264" s="82"/>
      <c r="I264" s="94"/>
    </row>
    <row r="265" spans="1:9" ht="21.65" customHeight="1" outlineLevel="2" thickBot="1" x14ac:dyDescent="1.25">
      <c r="A265" s="26"/>
      <c r="B265" s="125">
        <v>247</v>
      </c>
      <c r="C265" s="42"/>
      <c r="D265" s="43"/>
      <c r="E265" s="44"/>
      <c r="F265" s="75"/>
      <c r="G265" s="75"/>
      <c r="H265" s="82"/>
      <c r="I265" s="94"/>
    </row>
    <row r="266" spans="1:9" ht="21.65" customHeight="1" outlineLevel="2" thickBot="1" x14ac:dyDescent="1.25">
      <c r="A266" s="26"/>
      <c r="B266" s="125">
        <v>248</v>
      </c>
      <c r="C266" s="42"/>
      <c r="D266" s="43"/>
      <c r="E266" s="44"/>
      <c r="F266" s="75"/>
      <c r="G266" s="75"/>
      <c r="H266" s="82"/>
      <c r="I266" s="94"/>
    </row>
    <row r="267" spans="1:9" ht="21.65" customHeight="1" outlineLevel="2" thickBot="1" x14ac:dyDescent="1.25">
      <c r="A267" s="26"/>
      <c r="B267" s="125">
        <v>249</v>
      </c>
      <c r="C267" s="42"/>
      <c r="D267" s="43"/>
      <c r="E267" s="44"/>
      <c r="F267" s="75"/>
      <c r="G267" s="75"/>
      <c r="H267" s="82"/>
      <c r="I267" s="94"/>
    </row>
    <row r="268" spans="1:9" ht="21.65" customHeight="1" outlineLevel="2" thickBot="1" x14ac:dyDescent="1.25">
      <c r="A268" s="26"/>
      <c r="B268" s="125">
        <v>250</v>
      </c>
      <c r="C268" s="42"/>
      <c r="D268" s="43"/>
      <c r="E268" s="44"/>
      <c r="F268" s="75"/>
      <c r="G268" s="75"/>
      <c r="H268" s="82"/>
      <c r="I268" s="94"/>
    </row>
    <row r="269" spans="1:9" ht="21.65" customHeight="1" outlineLevel="2" thickBot="1" x14ac:dyDescent="1.25">
      <c r="A269" s="26"/>
      <c r="B269" s="125">
        <v>251</v>
      </c>
      <c r="C269" s="42"/>
      <c r="D269" s="43"/>
      <c r="E269" s="44"/>
      <c r="F269" s="75"/>
      <c r="G269" s="75"/>
      <c r="H269" s="82"/>
      <c r="I269" s="94"/>
    </row>
    <row r="270" spans="1:9" ht="21.65" customHeight="1" outlineLevel="2" thickBot="1" x14ac:dyDescent="1.25">
      <c r="A270" s="26"/>
      <c r="B270" s="125">
        <v>252</v>
      </c>
      <c r="C270" s="42"/>
      <c r="D270" s="43"/>
      <c r="E270" s="44"/>
      <c r="F270" s="75"/>
      <c r="G270" s="75"/>
      <c r="H270" s="82"/>
      <c r="I270" s="94"/>
    </row>
    <row r="271" spans="1:9" ht="21.65" customHeight="1" outlineLevel="2" thickBot="1" x14ac:dyDescent="1.25">
      <c r="A271" s="26"/>
      <c r="B271" s="125">
        <v>253</v>
      </c>
      <c r="C271" s="42"/>
      <c r="D271" s="43"/>
      <c r="E271" s="44"/>
      <c r="F271" s="75"/>
      <c r="G271" s="75"/>
      <c r="H271" s="82"/>
      <c r="I271" s="94"/>
    </row>
    <row r="272" spans="1:9" ht="21.65" customHeight="1" outlineLevel="2" thickBot="1" x14ac:dyDescent="1.25">
      <c r="A272" s="26"/>
      <c r="B272" s="125">
        <v>254</v>
      </c>
      <c r="C272" s="42"/>
      <c r="D272" s="43"/>
      <c r="E272" s="44"/>
      <c r="F272" s="75"/>
      <c r="G272" s="75"/>
      <c r="H272" s="82"/>
      <c r="I272" s="94"/>
    </row>
    <row r="273" spans="1:9" ht="21.65" customHeight="1" outlineLevel="2" thickBot="1" x14ac:dyDescent="1.25">
      <c r="A273" s="26"/>
      <c r="B273" s="125">
        <v>255</v>
      </c>
      <c r="C273" s="42"/>
      <c r="D273" s="43"/>
      <c r="E273" s="44"/>
      <c r="F273" s="75"/>
      <c r="G273" s="75"/>
      <c r="H273" s="82"/>
      <c r="I273" s="94"/>
    </row>
    <row r="274" spans="1:9" ht="21.65" customHeight="1" outlineLevel="2" thickBot="1" x14ac:dyDescent="1.25">
      <c r="A274" s="26"/>
      <c r="B274" s="125">
        <v>256</v>
      </c>
      <c r="C274" s="42"/>
      <c r="D274" s="43"/>
      <c r="E274" s="44"/>
      <c r="F274" s="75"/>
      <c r="G274" s="75"/>
      <c r="H274" s="82"/>
      <c r="I274" s="94"/>
    </row>
    <row r="275" spans="1:9" ht="21.65" customHeight="1" outlineLevel="2" thickBot="1" x14ac:dyDescent="1.25">
      <c r="A275" s="26"/>
      <c r="B275" s="125">
        <v>257</v>
      </c>
      <c r="C275" s="42"/>
      <c r="D275" s="43"/>
      <c r="E275" s="44"/>
      <c r="F275" s="75"/>
      <c r="G275" s="75"/>
      <c r="H275" s="82"/>
      <c r="I275" s="94"/>
    </row>
    <row r="276" spans="1:9" ht="21.65" customHeight="1" outlineLevel="2" thickBot="1" x14ac:dyDescent="1.25">
      <c r="A276" s="26"/>
      <c r="B276" s="125">
        <v>258</v>
      </c>
      <c r="C276" s="42"/>
      <c r="D276" s="43"/>
      <c r="E276" s="44"/>
      <c r="F276" s="75"/>
      <c r="G276" s="75"/>
      <c r="H276" s="82"/>
      <c r="I276" s="94"/>
    </row>
    <row r="277" spans="1:9" ht="21.65" customHeight="1" outlineLevel="2" thickBot="1" x14ac:dyDescent="1.25">
      <c r="A277" s="26"/>
      <c r="B277" s="125">
        <v>259</v>
      </c>
      <c r="C277" s="42"/>
      <c r="D277" s="43"/>
      <c r="E277" s="44"/>
      <c r="F277" s="75"/>
      <c r="G277" s="75"/>
      <c r="H277" s="82"/>
      <c r="I277" s="94"/>
    </row>
    <row r="278" spans="1:9" ht="21.65" customHeight="1" outlineLevel="2" thickBot="1" x14ac:dyDescent="1.25">
      <c r="A278" s="26"/>
      <c r="B278" s="125">
        <v>260</v>
      </c>
      <c r="C278" s="42"/>
      <c r="D278" s="43"/>
      <c r="E278" s="44"/>
      <c r="F278" s="75"/>
      <c r="G278" s="75"/>
      <c r="H278" s="82"/>
      <c r="I278" s="94"/>
    </row>
    <row r="279" spans="1:9" ht="21.65" customHeight="1" outlineLevel="2" thickBot="1" x14ac:dyDescent="1.25">
      <c r="A279" s="26"/>
      <c r="B279" s="125">
        <v>261</v>
      </c>
      <c r="C279" s="42"/>
      <c r="D279" s="43"/>
      <c r="E279" s="44"/>
      <c r="F279" s="75"/>
      <c r="G279" s="75"/>
      <c r="H279" s="82"/>
      <c r="I279" s="94"/>
    </row>
    <row r="280" spans="1:9" ht="21.65" customHeight="1" outlineLevel="2" thickBot="1" x14ac:dyDescent="1.25">
      <c r="A280" s="26"/>
      <c r="B280" s="125">
        <v>262</v>
      </c>
      <c r="C280" s="42"/>
      <c r="D280" s="43"/>
      <c r="E280" s="44"/>
      <c r="F280" s="75"/>
      <c r="G280" s="75"/>
      <c r="H280" s="82"/>
      <c r="I280" s="94"/>
    </row>
    <row r="281" spans="1:9" ht="21.65" customHeight="1" outlineLevel="2" thickBot="1" x14ac:dyDescent="1.25">
      <c r="A281" s="26"/>
      <c r="B281" s="125">
        <v>263</v>
      </c>
      <c r="C281" s="42"/>
      <c r="D281" s="43"/>
      <c r="E281" s="44"/>
      <c r="F281" s="75"/>
      <c r="G281" s="75"/>
      <c r="H281" s="82"/>
      <c r="I281" s="94"/>
    </row>
    <row r="282" spans="1:9" ht="21.65" customHeight="1" outlineLevel="2" thickBot="1" x14ac:dyDescent="1.25">
      <c r="A282" s="26"/>
      <c r="B282" s="125">
        <v>264</v>
      </c>
      <c r="C282" s="42"/>
      <c r="D282" s="43"/>
      <c r="E282" s="44"/>
      <c r="F282" s="75"/>
      <c r="G282" s="75"/>
      <c r="H282" s="82"/>
      <c r="I282" s="94"/>
    </row>
    <row r="283" spans="1:9" ht="21.65" customHeight="1" outlineLevel="2" thickBot="1" x14ac:dyDescent="1.25">
      <c r="A283" s="26"/>
      <c r="B283" s="125">
        <v>265</v>
      </c>
      <c r="C283" s="42"/>
      <c r="D283" s="43"/>
      <c r="E283" s="44"/>
      <c r="F283" s="75"/>
      <c r="G283" s="75"/>
      <c r="H283" s="82"/>
      <c r="I283" s="94"/>
    </row>
    <row r="284" spans="1:9" ht="21.65" customHeight="1" outlineLevel="2" thickBot="1" x14ac:dyDescent="1.25">
      <c r="A284" s="26"/>
      <c r="B284" s="125">
        <v>266</v>
      </c>
      <c r="C284" s="42"/>
      <c r="D284" s="43"/>
      <c r="E284" s="44"/>
      <c r="F284" s="75"/>
      <c r="G284" s="75"/>
      <c r="H284" s="82"/>
      <c r="I284" s="94"/>
    </row>
    <row r="285" spans="1:9" ht="21.65" customHeight="1" outlineLevel="2" thickBot="1" x14ac:dyDescent="1.25">
      <c r="A285" s="26"/>
      <c r="B285" s="125">
        <v>267</v>
      </c>
      <c r="C285" s="42"/>
      <c r="D285" s="43"/>
      <c r="E285" s="44"/>
      <c r="F285" s="75"/>
      <c r="G285" s="75"/>
      <c r="H285" s="82"/>
      <c r="I285" s="94"/>
    </row>
    <row r="286" spans="1:9" ht="21.65" customHeight="1" outlineLevel="2" thickBot="1" x14ac:dyDescent="1.25">
      <c r="A286" s="26"/>
      <c r="B286" s="125">
        <v>268</v>
      </c>
      <c r="C286" s="42"/>
      <c r="D286" s="43"/>
      <c r="E286" s="44"/>
      <c r="F286" s="75"/>
      <c r="G286" s="75"/>
      <c r="H286" s="82"/>
      <c r="I286" s="94"/>
    </row>
    <row r="287" spans="1:9" ht="21.65" customHeight="1" outlineLevel="2" thickBot="1" x14ac:dyDescent="1.25">
      <c r="A287" s="26"/>
      <c r="B287" s="125">
        <v>269</v>
      </c>
      <c r="C287" s="42"/>
      <c r="D287" s="43"/>
      <c r="E287" s="44"/>
      <c r="F287" s="75"/>
      <c r="G287" s="75"/>
      <c r="H287" s="82"/>
      <c r="I287" s="94"/>
    </row>
    <row r="288" spans="1:9" ht="21.65" customHeight="1" outlineLevel="2" thickBot="1" x14ac:dyDescent="1.25">
      <c r="A288" s="26"/>
      <c r="B288" s="125">
        <v>270</v>
      </c>
      <c r="C288" s="42"/>
      <c r="D288" s="43"/>
      <c r="E288" s="44"/>
      <c r="F288" s="75"/>
      <c r="G288" s="75"/>
      <c r="H288" s="82"/>
      <c r="I288" s="94"/>
    </row>
    <row r="289" spans="1:9" ht="21.65" customHeight="1" outlineLevel="2" thickBot="1" x14ac:dyDescent="1.25">
      <c r="A289" s="26"/>
      <c r="B289" s="125">
        <v>271</v>
      </c>
      <c r="C289" s="42"/>
      <c r="D289" s="43"/>
      <c r="E289" s="44"/>
      <c r="F289" s="75"/>
      <c r="G289" s="75"/>
      <c r="H289" s="82"/>
      <c r="I289" s="94"/>
    </row>
    <row r="290" spans="1:9" ht="21.65" customHeight="1" outlineLevel="2" thickBot="1" x14ac:dyDescent="1.25">
      <c r="A290" s="26"/>
      <c r="B290" s="125">
        <v>272</v>
      </c>
      <c r="C290" s="42"/>
      <c r="D290" s="43"/>
      <c r="E290" s="44"/>
      <c r="F290" s="75"/>
      <c r="G290" s="75"/>
      <c r="H290" s="82"/>
      <c r="I290" s="94"/>
    </row>
    <row r="291" spans="1:9" ht="21.65" customHeight="1" outlineLevel="2" thickBot="1" x14ac:dyDescent="1.25">
      <c r="A291" s="26"/>
      <c r="B291" s="125">
        <v>273</v>
      </c>
      <c r="C291" s="42"/>
      <c r="D291" s="43"/>
      <c r="E291" s="44"/>
      <c r="F291" s="75"/>
      <c r="G291" s="75"/>
      <c r="H291" s="82"/>
      <c r="I291" s="94"/>
    </row>
    <row r="292" spans="1:9" ht="21.65" customHeight="1" outlineLevel="2" thickBot="1" x14ac:dyDescent="1.25">
      <c r="A292" s="26"/>
      <c r="B292" s="125">
        <v>274</v>
      </c>
      <c r="C292" s="42"/>
      <c r="D292" s="43"/>
      <c r="E292" s="44"/>
      <c r="F292" s="75"/>
      <c r="G292" s="75"/>
      <c r="H292" s="82"/>
      <c r="I292" s="94"/>
    </row>
    <row r="293" spans="1:9" ht="21.65" customHeight="1" outlineLevel="2" thickBot="1" x14ac:dyDescent="1.25">
      <c r="A293" s="26"/>
      <c r="B293" s="125">
        <v>275</v>
      </c>
      <c r="C293" s="42"/>
      <c r="D293" s="43"/>
      <c r="E293" s="44"/>
      <c r="F293" s="75"/>
      <c r="G293" s="75"/>
      <c r="H293" s="82"/>
      <c r="I293" s="94"/>
    </row>
    <row r="294" spans="1:9" ht="21.65" customHeight="1" outlineLevel="2" thickBot="1" x14ac:dyDescent="1.25">
      <c r="A294" s="26"/>
      <c r="B294" s="125">
        <v>276</v>
      </c>
      <c r="C294" s="42"/>
      <c r="D294" s="43"/>
      <c r="E294" s="44"/>
      <c r="F294" s="75"/>
      <c r="G294" s="75"/>
      <c r="H294" s="82"/>
      <c r="I294" s="94"/>
    </row>
    <row r="295" spans="1:9" ht="21.65" customHeight="1" outlineLevel="2" thickBot="1" x14ac:dyDescent="1.25">
      <c r="A295" s="26"/>
      <c r="B295" s="125">
        <v>277</v>
      </c>
      <c r="C295" s="42"/>
      <c r="D295" s="43"/>
      <c r="E295" s="44"/>
      <c r="F295" s="75"/>
      <c r="G295" s="75"/>
      <c r="H295" s="82"/>
      <c r="I295" s="94"/>
    </row>
    <row r="296" spans="1:9" ht="21.65" customHeight="1" outlineLevel="2" thickBot="1" x14ac:dyDescent="1.25">
      <c r="A296" s="26"/>
      <c r="B296" s="125">
        <v>278</v>
      </c>
      <c r="C296" s="42"/>
      <c r="D296" s="43"/>
      <c r="E296" s="44"/>
      <c r="F296" s="75"/>
      <c r="G296" s="75"/>
      <c r="H296" s="82"/>
      <c r="I296" s="94"/>
    </row>
    <row r="297" spans="1:9" ht="21.65" customHeight="1" outlineLevel="2" thickBot="1" x14ac:dyDescent="1.25">
      <c r="A297" s="26"/>
      <c r="B297" s="125">
        <v>279</v>
      </c>
      <c r="C297" s="42"/>
      <c r="D297" s="43"/>
      <c r="E297" s="44"/>
      <c r="F297" s="75"/>
      <c r="G297" s="75"/>
      <c r="H297" s="82"/>
      <c r="I297" s="94"/>
    </row>
    <row r="298" spans="1:9" ht="21.65" customHeight="1" outlineLevel="2" thickBot="1" x14ac:dyDescent="1.25">
      <c r="A298" s="26"/>
      <c r="B298" s="125">
        <v>280</v>
      </c>
      <c r="C298" s="42"/>
      <c r="D298" s="43"/>
      <c r="E298" s="44"/>
      <c r="F298" s="75"/>
      <c r="G298" s="75"/>
      <c r="H298" s="82"/>
      <c r="I298" s="94"/>
    </row>
    <row r="299" spans="1:9" ht="21.65" customHeight="1" outlineLevel="2" thickBot="1" x14ac:dyDescent="1.25">
      <c r="A299" s="26"/>
      <c r="B299" s="125">
        <v>281</v>
      </c>
      <c r="C299" s="42"/>
      <c r="D299" s="43"/>
      <c r="E299" s="44"/>
      <c r="F299" s="75"/>
      <c r="G299" s="75"/>
      <c r="H299" s="82"/>
      <c r="I299" s="94"/>
    </row>
    <row r="300" spans="1:9" ht="21.65" customHeight="1" outlineLevel="2" thickBot="1" x14ac:dyDescent="1.25">
      <c r="A300" s="26"/>
      <c r="B300" s="125">
        <v>282</v>
      </c>
      <c r="C300" s="42"/>
      <c r="D300" s="43"/>
      <c r="E300" s="44"/>
      <c r="F300" s="75"/>
      <c r="G300" s="75"/>
      <c r="H300" s="82"/>
      <c r="I300" s="94"/>
    </row>
    <row r="301" spans="1:9" ht="21.65" customHeight="1" outlineLevel="2" thickBot="1" x14ac:dyDescent="1.25">
      <c r="A301" s="26"/>
      <c r="B301" s="125">
        <v>283</v>
      </c>
      <c r="C301" s="42"/>
      <c r="D301" s="43"/>
      <c r="E301" s="44"/>
      <c r="F301" s="75"/>
      <c r="G301" s="75"/>
      <c r="H301" s="82"/>
      <c r="I301" s="94"/>
    </row>
    <row r="302" spans="1:9" ht="21.65" customHeight="1" outlineLevel="2" thickBot="1" x14ac:dyDescent="1.25">
      <c r="A302" s="26"/>
      <c r="B302" s="125">
        <v>284</v>
      </c>
      <c r="C302" s="42"/>
      <c r="D302" s="43"/>
      <c r="E302" s="44"/>
      <c r="F302" s="75"/>
      <c r="G302" s="75"/>
      <c r="H302" s="82"/>
      <c r="I302" s="94"/>
    </row>
    <row r="303" spans="1:9" ht="21.65" customHeight="1" outlineLevel="2" thickBot="1" x14ac:dyDescent="1.25">
      <c r="A303" s="26"/>
      <c r="B303" s="125">
        <v>285</v>
      </c>
      <c r="C303" s="42"/>
      <c r="D303" s="43"/>
      <c r="E303" s="44"/>
      <c r="F303" s="75"/>
      <c r="G303" s="75"/>
      <c r="H303" s="82"/>
      <c r="I303" s="94"/>
    </row>
    <row r="304" spans="1:9" ht="21.65" customHeight="1" outlineLevel="2" thickBot="1" x14ac:dyDescent="1.25">
      <c r="A304" s="26"/>
      <c r="B304" s="125">
        <v>286</v>
      </c>
      <c r="C304" s="42"/>
      <c r="D304" s="43"/>
      <c r="E304" s="44"/>
      <c r="F304" s="75"/>
      <c r="G304" s="75"/>
      <c r="H304" s="82"/>
      <c r="I304" s="94"/>
    </row>
    <row r="305" spans="1:9" ht="21.65" customHeight="1" outlineLevel="2" thickBot="1" x14ac:dyDescent="1.25">
      <c r="A305" s="26"/>
      <c r="B305" s="125">
        <v>287</v>
      </c>
      <c r="C305" s="42"/>
      <c r="D305" s="43"/>
      <c r="E305" s="44"/>
      <c r="F305" s="75"/>
      <c r="G305" s="75"/>
      <c r="H305" s="82"/>
      <c r="I305" s="94"/>
    </row>
    <row r="306" spans="1:9" ht="21.65" customHeight="1" outlineLevel="2" thickBot="1" x14ac:dyDescent="1.25">
      <c r="A306" s="26"/>
      <c r="B306" s="125">
        <v>288</v>
      </c>
      <c r="C306" s="42"/>
      <c r="D306" s="43"/>
      <c r="E306" s="44"/>
      <c r="F306" s="75"/>
      <c r="G306" s="75"/>
      <c r="H306" s="82"/>
      <c r="I306" s="94"/>
    </row>
    <row r="307" spans="1:9" ht="21.65" customHeight="1" outlineLevel="2" thickBot="1" x14ac:dyDescent="1.25">
      <c r="A307" s="26"/>
      <c r="B307" s="125">
        <v>289</v>
      </c>
      <c r="C307" s="42"/>
      <c r="D307" s="43"/>
      <c r="E307" s="44"/>
      <c r="F307" s="75"/>
      <c r="G307" s="75"/>
      <c r="H307" s="82"/>
      <c r="I307" s="94"/>
    </row>
    <row r="308" spans="1:9" ht="21.65" customHeight="1" outlineLevel="2" thickBot="1" x14ac:dyDescent="1.25">
      <c r="A308" s="26"/>
      <c r="B308" s="125">
        <v>290</v>
      </c>
      <c r="C308" s="42"/>
      <c r="D308" s="43"/>
      <c r="E308" s="44"/>
      <c r="F308" s="75"/>
      <c r="G308" s="75"/>
      <c r="H308" s="82"/>
      <c r="I308" s="94"/>
    </row>
    <row r="309" spans="1:9" ht="21.65" customHeight="1" outlineLevel="2" thickBot="1" x14ac:dyDescent="1.25">
      <c r="A309" s="26"/>
      <c r="B309" s="125">
        <v>291</v>
      </c>
      <c r="C309" s="42"/>
      <c r="D309" s="43"/>
      <c r="E309" s="44"/>
      <c r="F309" s="75"/>
      <c r="G309" s="75"/>
      <c r="H309" s="82"/>
      <c r="I309" s="94"/>
    </row>
    <row r="310" spans="1:9" ht="21.65" customHeight="1" outlineLevel="2" thickBot="1" x14ac:dyDescent="1.25">
      <c r="A310" s="26"/>
      <c r="B310" s="125">
        <v>292</v>
      </c>
      <c r="C310" s="42"/>
      <c r="D310" s="43"/>
      <c r="E310" s="44"/>
      <c r="F310" s="75"/>
      <c r="G310" s="75"/>
      <c r="H310" s="82"/>
      <c r="I310" s="94"/>
    </row>
    <row r="311" spans="1:9" ht="21.65" customHeight="1" outlineLevel="2" thickBot="1" x14ac:dyDescent="1.25">
      <c r="A311" s="26"/>
      <c r="B311" s="125">
        <v>293</v>
      </c>
      <c r="C311" s="42"/>
      <c r="D311" s="43"/>
      <c r="E311" s="44"/>
      <c r="F311" s="75"/>
      <c r="G311" s="75"/>
      <c r="H311" s="82"/>
      <c r="I311" s="94"/>
    </row>
    <row r="312" spans="1:9" ht="21.65" customHeight="1" outlineLevel="2" thickBot="1" x14ac:dyDescent="1.25">
      <c r="A312" s="26"/>
      <c r="B312" s="125">
        <v>294</v>
      </c>
      <c r="C312" s="42"/>
      <c r="D312" s="43"/>
      <c r="E312" s="44"/>
      <c r="F312" s="75"/>
      <c r="G312" s="75"/>
      <c r="H312" s="82"/>
      <c r="I312" s="94"/>
    </row>
    <row r="313" spans="1:9" ht="21.65" customHeight="1" outlineLevel="2" thickBot="1" x14ac:dyDescent="1.25">
      <c r="A313" s="26"/>
      <c r="B313" s="125">
        <v>295</v>
      </c>
      <c r="C313" s="42"/>
      <c r="D313" s="43"/>
      <c r="E313" s="44"/>
      <c r="F313" s="75"/>
      <c r="G313" s="75"/>
      <c r="H313" s="82"/>
      <c r="I313" s="94"/>
    </row>
    <row r="314" spans="1:9" ht="21.65" customHeight="1" outlineLevel="2" thickBot="1" x14ac:dyDescent="1.25">
      <c r="A314" s="26"/>
      <c r="B314" s="125">
        <v>296</v>
      </c>
      <c r="C314" s="42"/>
      <c r="D314" s="43"/>
      <c r="E314" s="44"/>
      <c r="F314" s="75"/>
      <c r="G314" s="75"/>
      <c r="H314" s="82"/>
      <c r="I314" s="94"/>
    </row>
    <row r="315" spans="1:9" ht="21.65" customHeight="1" outlineLevel="2" thickBot="1" x14ac:dyDescent="1.25">
      <c r="A315" s="26"/>
      <c r="B315" s="125">
        <v>297</v>
      </c>
      <c r="C315" s="42"/>
      <c r="D315" s="43"/>
      <c r="E315" s="44"/>
      <c r="F315" s="75"/>
      <c r="G315" s="75"/>
      <c r="H315" s="82"/>
      <c r="I315" s="94"/>
    </row>
    <row r="316" spans="1:9" ht="21.65" customHeight="1" outlineLevel="2" thickBot="1" x14ac:dyDescent="1.25">
      <c r="A316" s="26"/>
      <c r="B316" s="125">
        <v>298</v>
      </c>
      <c r="C316" s="42"/>
      <c r="D316" s="43"/>
      <c r="E316" s="44"/>
      <c r="F316" s="75"/>
      <c r="G316" s="75"/>
      <c r="H316" s="82"/>
      <c r="I316" s="94"/>
    </row>
    <row r="317" spans="1:9" ht="21.65" customHeight="1" outlineLevel="2" thickBot="1" x14ac:dyDescent="1.25">
      <c r="A317" s="26"/>
      <c r="B317" s="125">
        <v>299</v>
      </c>
      <c r="C317" s="42"/>
      <c r="D317" s="43"/>
      <c r="E317" s="44"/>
      <c r="F317" s="75"/>
      <c r="G317" s="75"/>
      <c r="H317" s="82"/>
      <c r="I317" s="94"/>
    </row>
    <row r="318" spans="1:9" ht="21.65" customHeight="1" outlineLevel="2" thickBot="1" x14ac:dyDescent="1.25">
      <c r="A318" s="26"/>
      <c r="B318" s="125">
        <v>300</v>
      </c>
      <c r="C318" s="42"/>
      <c r="D318" s="43"/>
      <c r="E318" s="44"/>
      <c r="F318" s="75"/>
      <c r="G318" s="75"/>
      <c r="H318" s="82"/>
      <c r="I318" s="94"/>
    </row>
    <row r="319" spans="1:9" ht="21.65" customHeight="1" outlineLevel="3" thickBot="1" x14ac:dyDescent="1.25">
      <c r="A319" s="26"/>
      <c r="B319" s="125">
        <v>301</v>
      </c>
      <c r="C319" s="42"/>
      <c r="D319" s="43"/>
      <c r="E319" s="44"/>
      <c r="F319" s="75"/>
      <c r="G319" s="75"/>
      <c r="H319" s="82"/>
      <c r="I319" s="94"/>
    </row>
    <row r="320" spans="1:9" ht="21.65" customHeight="1" outlineLevel="3" thickBot="1" x14ac:dyDescent="1.25">
      <c r="A320" s="26"/>
      <c r="B320" s="125">
        <v>302</v>
      </c>
      <c r="C320" s="42"/>
      <c r="D320" s="43"/>
      <c r="E320" s="44"/>
      <c r="F320" s="75"/>
      <c r="G320" s="75"/>
      <c r="H320" s="82"/>
      <c r="I320" s="94"/>
    </row>
    <row r="321" spans="1:9" ht="21.65" customHeight="1" outlineLevel="3" thickBot="1" x14ac:dyDescent="1.25">
      <c r="A321" s="26"/>
      <c r="B321" s="125">
        <v>303</v>
      </c>
      <c r="C321" s="42"/>
      <c r="D321" s="43"/>
      <c r="E321" s="44"/>
      <c r="F321" s="75"/>
      <c r="G321" s="75"/>
      <c r="H321" s="82"/>
      <c r="I321" s="94"/>
    </row>
    <row r="322" spans="1:9" ht="21.65" customHeight="1" outlineLevel="3" thickBot="1" x14ac:dyDescent="1.25">
      <c r="A322" s="26"/>
      <c r="B322" s="125">
        <v>304</v>
      </c>
      <c r="C322" s="42"/>
      <c r="D322" s="43"/>
      <c r="E322" s="44"/>
      <c r="F322" s="75"/>
      <c r="G322" s="75"/>
      <c r="H322" s="82"/>
      <c r="I322" s="94"/>
    </row>
    <row r="323" spans="1:9" ht="21.65" customHeight="1" outlineLevel="3" thickBot="1" x14ac:dyDescent="1.25">
      <c r="A323" s="26"/>
      <c r="B323" s="125">
        <v>305</v>
      </c>
      <c r="C323" s="42"/>
      <c r="D323" s="43"/>
      <c r="E323" s="44"/>
      <c r="F323" s="75"/>
      <c r="G323" s="75"/>
      <c r="H323" s="82"/>
      <c r="I323" s="94"/>
    </row>
    <row r="324" spans="1:9" ht="21.65" customHeight="1" outlineLevel="3" thickBot="1" x14ac:dyDescent="1.25">
      <c r="A324" s="26"/>
      <c r="B324" s="125">
        <v>306</v>
      </c>
      <c r="C324" s="42"/>
      <c r="D324" s="43"/>
      <c r="E324" s="44"/>
      <c r="F324" s="75"/>
      <c r="G324" s="75"/>
      <c r="H324" s="82"/>
      <c r="I324" s="94"/>
    </row>
    <row r="325" spans="1:9" ht="21.65" customHeight="1" outlineLevel="3" thickBot="1" x14ac:dyDescent="1.25">
      <c r="A325" s="26"/>
      <c r="B325" s="125">
        <v>307</v>
      </c>
      <c r="C325" s="42"/>
      <c r="D325" s="43"/>
      <c r="E325" s="44"/>
      <c r="F325" s="75"/>
      <c r="G325" s="75"/>
      <c r="H325" s="82"/>
      <c r="I325" s="94"/>
    </row>
    <row r="326" spans="1:9" ht="21.65" customHeight="1" outlineLevel="3" thickBot="1" x14ac:dyDescent="1.25">
      <c r="A326" s="26"/>
      <c r="B326" s="125">
        <v>308</v>
      </c>
      <c r="C326" s="42"/>
      <c r="D326" s="43"/>
      <c r="E326" s="44"/>
      <c r="F326" s="75"/>
      <c r="G326" s="75"/>
      <c r="H326" s="82"/>
      <c r="I326" s="94"/>
    </row>
    <row r="327" spans="1:9" ht="21.65" customHeight="1" outlineLevel="3" thickBot="1" x14ac:dyDescent="1.25">
      <c r="A327" s="26"/>
      <c r="B327" s="125">
        <v>309</v>
      </c>
      <c r="C327" s="42"/>
      <c r="D327" s="43"/>
      <c r="E327" s="44"/>
      <c r="F327" s="75"/>
      <c r="G327" s="75"/>
      <c r="H327" s="82"/>
      <c r="I327" s="94"/>
    </row>
    <row r="328" spans="1:9" ht="21.65" customHeight="1" outlineLevel="3" thickBot="1" x14ac:dyDescent="1.25">
      <c r="A328" s="26"/>
      <c r="B328" s="125">
        <v>310</v>
      </c>
      <c r="C328" s="42"/>
      <c r="D328" s="43"/>
      <c r="E328" s="44"/>
      <c r="F328" s="75"/>
      <c r="G328" s="75"/>
      <c r="H328" s="82"/>
      <c r="I328" s="94"/>
    </row>
    <row r="329" spans="1:9" ht="21.65" customHeight="1" outlineLevel="3" thickBot="1" x14ac:dyDescent="1.25">
      <c r="A329" s="26"/>
      <c r="B329" s="125">
        <v>311</v>
      </c>
      <c r="C329" s="42"/>
      <c r="D329" s="43"/>
      <c r="E329" s="44"/>
      <c r="F329" s="75"/>
      <c r="G329" s="75"/>
      <c r="H329" s="82"/>
      <c r="I329" s="94"/>
    </row>
    <row r="330" spans="1:9" ht="21.65" customHeight="1" outlineLevel="3" thickBot="1" x14ac:dyDescent="1.25">
      <c r="A330" s="26"/>
      <c r="B330" s="125">
        <v>312</v>
      </c>
      <c r="C330" s="42"/>
      <c r="D330" s="43"/>
      <c r="E330" s="44"/>
      <c r="F330" s="75"/>
      <c r="G330" s="75"/>
      <c r="H330" s="82"/>
      <c r="I330" s="94"/>
    </row>
    <row r="331" spans="1:9" ht="21.65" customHeight="1" outlineLevel="3" thickBot="1" x14ac:dyDescent="1.25">
      <c r="A331" s="26"/>
      <c r="B331" s="125">
        <v>313</v>
      </c>
      <c r="C331" s="42"/>
      <c r="D331" s="43"/>
      <c r="E331" s="44"/>
      <c r="F331" s="75"/>
      <c r="G331" s="75"/>
      <c r="H331" s="82"/>
      <c r="I331" s="94"/>
    </row>
    <row r="332" spans="1:9" ht="21.65" customHeight="1" outlineLevel="3" thickBot="1" x14ac:dyDescent="1.25">
      <c r="A332" s="26"/>
      <c r="B332" s="125">
        <v>314</v>
      </c>
      <c r="C332" s="42"/>
      <c r="D332" s="43"/>
      <c r="E332" s="44"/>
      <c r="F332" s="75"/>
      <c r="G332" s="75"/>
      <c r="H332" s="82"/>
      <c r="I332" s="94"/>
    </row>
    <row r="333" spans="1:9" ht="21.65" customHeight="1" outlineLevel="3" thickBot="1" x14ac:dyDescent="1.25">
      <c r="A333" s="26"/>
      <c r="B333" s="125">
        <v>315</v>
      </c>
      <c r="C333" s="42"/>
      <c r="D333" s="43"/>
      <c r="E333" s="44"/>
      <c r="F333" s="75"/>
      <c r="G333" s="75"/>
      <c r="H333" s="82"/>
      <c r="I333" s="94"/>
    </row>
    <row r="334" spans="1:9" ht="21.65" customHeight="1" outlineLevel="3" thickBot="1" x14ac:dyDescent="1.25">
      <c r="A334" s="26"/>
      <c r="B334" s="125">
        <v>316</v>
      </c>
      <c r="C334" s="42"/>
      <c r="D334" s="43"/>
      <c r="E334" s="44"/>
      <c r="F334" s="75"/>
      <c r="G334" s="75"/>
      <c r="H334" s="82"/>
      <c r="I334" s="94"/>
    </row>
    <row r="335" spans="1:9" ht="21.65" customHeight="1" outlineLevel="3" thickBot="1" x14ac:dyDescent="1.25">
      <c r="A335" s="26"/>
      <c r="B335" s="125">
        <v>317</v>
      </c>
      <c r="C335" s="42"/>
      <c r="D335" s="43"/>
      <c r="E335" s="44"/>
      <c r="F335" s="75"/>
      <c r="G335" s="75"/>
      <c r="H335" s="82"/>
      <c r="I335" s="94"/>
    </row>
    <row r="336" spans="1:9" ht="21.65" customHeight="1" outlineLevel="3" thickBot="1" x14ac:dyDescent="1.25">
      <c r="A336" s="26"/>
      <c r="B336" s="125">
        <v>318</v>
      </c>
      <c r="C336" s="42"/>
      <c r="D336" s="43"/>
      <c r="E336" s="44"/>
      <c r="F336" s="75"/>
      <c r="G336" s="75"/>
      <c r="H336" s="82"/>
      <c r="I336" s="94"/>
    </row>
    <row r="337" spans="1:9" ht="21.65" customHeight="1" outlineLevel="3" thickBot="1" x14ac:dyDescent="1.25">
      <c r="A337" s="26"/>
      <c r="B337" s="125">
        <v>319</v>
      </c>
      <c r="C337" s="42"/>
      <c r="D337" s="43"/>
      <c r="E337" s="44"/>
      <c r="F337" s="75"/>
      <c r="G337" s="75"/>
      <c r="H337" s="82"/>
      <c r="I337" s="94"/>
    </row>
    <row r="338" spans="1:9" ht="21.65" customHeight="1" outlineLevel="3" thickBot="1" x14ac:dyDescent="1.25">
      <c r="A338" s="26"/>
      <c r="B338" s="125">
        <v>320</v>
      </c>
      <c r="C338" s="42"/>
      <c r="D338" s="43"/>
      <c r="E338" s="44"/>
      <c r="F338" s="75"/>
      <c r="G338" s="75"/>
      <c r="H338" s="82"/>
      <c r="I338" s="94"/>
    </row>
    <row r="339" spans="1:9" ht="21.65" customHeight="1" outlineLevel="3" thickBot="1" x14ac:dyDescent="1.25">
      <c r="A339" s="26"/>
      <c r="B339" s="125">
        <v>321</v>
      </c>
      <c r="C339" s="42"/>
      <c r="D339" s="43"/>
      <c r="E339" s="44"/>
      <c r="F339" s="75"/>
      <c r="G339" s="75"/>
      <c r="H339" s="82"/>
      <c r="I339" s="94"/>
    </row>
    <row r="340" spans="1:9" ht="21.65" customHeight="1" outlineLevel="3" thickBot="1" x14ac:dyDescent="1.25">
      <c r="A340" s="26"/>
      <c r="B340" s="125">
        <v>322</v>
      </c>
      <c r="C340" s="42"/>
      <c r="D340" s="43"/>
      <c r="E340" s="44"/>
      <c r="F340" s="75"/>
      <c r="G340" s="75"/>
      <c r="H340" s="82"/>
      <c r="I340" s="94"/>
    </row>
    <row r="341" spans="1:9" ht="21.65" customHeight="1" outlineLevel="3" thickBot="1" x14ac:dyDescent="1.25">
      <c r="A341" s="26"/>
      <c r="B341" s="125">
        <v>323</v>
      </c>
      <c r="C341" s="42"/>
      <c r="D341" s="43"/>
      <c r="E341" s="44"/>
      <c r="F341" s="75"/>
      <c r="G341" s="75"/>
      <c r="H341" s="82"/>
      <c r="I341" s="94"/>
    </row>
    <row r="342" spans="1:9" ht="21.65" customHeight="1" outlineLevel="3" thickBot="1" x14ac:dyDescent="1.25">
      <c r="A342" s="26"/>
      <c r="B342" s="125">
        <v>324</v>
      </c>
      <c r="C342" s="42"/>
      <c r="D342" s="43"/>
      <c r="E342" s="44"/>
      <c r="F342" s="75"/>
      <c r="G342" s="75"/>
      <c r="H342" s="82"/>
      <c r="I342" s="94"/>
    </row>
    <row r="343" spans="1:9" ht="21.65" customHeight="1" outlineLevel="3" thickBot="1" x14ac:dyDescent="1.25">
      <c r="A343" s="26"/>
      <c r="B343" s="125">
        <v>325</v>
      </c>
      <c r="C343" s="42"/>
      <c r="D343" s="43"/>
      <c r="E343" s="44"/>
      <c r="F343" s="75"/>
      <c r="G343" s="75"/>
      <c r="H343" s="82"/>
      <c r="I343" s="94"/>
    </row>
    <row r="344" spans="1:9" ht="21.65" customHeight="1" outlineLevel="3" thickBot="1" x14ac:dyDescent="1.25">
      <c r="A344" s="26"/>
      <c r="B344" s="125">
        <v>326</v>
      </c>
      <c r="C344" s="42"/>
      <c r="D344" s="43"/>
      <c r="E344" s="44"/>
      <c r="F344" s="75"/>
      <c r="G344" s="75"/>
      <c r="H344" s="82"/>
      <c r="I344" s="94"/>
    </row>
    <row r="345" spans="1:9" ht="21.65" customHeight="1" outlineLevel="3" thickBot="1" x14ac:dyDescent="1.25">
      <c r="A345" s="26"/>
      <c r="B345" s="125">
        <v>327</v>
      </c>
      <c r="C345" s="42"/>
      <c r="D345" s="43"/>
      <c r="E345" s="44"/>
      <c r="F345" s="75"/>
      <c r="G345" s="75"/>
      <c r="H345" s="82"/>
      <c r="I345" s="94"/>
    </row>
    <row r="346" spans="1:9" ht="21.65" customHeight="1" outlineLevel="3" thickBot="1" x14ac:dyDescent="1.25">
      <c r="A346" s="26"/>
      <c r="B346" s="125">
        <v>328</v>
      </c>
      <c r="C346" s="42"/>
      <c r="D346" s="43"/>
      <c r="E346" s="44"/>
      <c r="F346" s="75"/>
      <c r="G346" s="75"/>
      <c r="H346" s="82"/>
      <c r="I346" s="94"/>
    </row>
    <row r="347" spans="1:9" ht="21.65" customHeight="1" outlineLevel="3" thickBot="1" x14ac:dyDescent="1.25">
      <c r="A347" s="26"/>
      <c r="B347" s="125">
        <v>329</v>
      </c>
      <c r="C347" s="42"/>
      <c r="D347" s="43"/>
      <c r="E347" s="44"/>
      <c r="F347" s="75"/>
      <c r="G347" s="75"/>
      <c r="H347" s="82"/>
      <c r="I347" s="94"/>
    </row>
    <row r="348" spans="1:9" ht="21.65" customHeight="1" outlineLevel="3" thickBot="1" x14ac:dyDescent="1.25">
      <c r="A348" s="26"/>
      <c r="B348" s="125">
        <v>330</v>
      </c>
      <c r="C348" s="42"/>
      <c r="D348" s="43"/>
      <c r="E348" s="44"/>
      <c r="F348" s="75"/>
      <c r="G348" s="75"/>
      <c r="H348" s="82"/>
      <c r="I348" s="94"/>
    </row>
    <row r="349" spans="1:9" ht="21.65" customHeight="1" outlineLevel="3" thickBot="1" x14ac:dyDescent="1.25">
      <c r="A349" s="26"/>
      <c r="B349" s="125">
        <v>331</v>
      </c>
      <c r="C349" s="42"/>
      <c r="D349" s="43"/>
      <c r="E349" s="44"/>
      <c r="F349" s="75"/>
      <c r="G349" s="75"/>
      <c r="H349" s="82"/>
      <c r="I349" s="94"/>
    </row>
    <row r="350" spans="1:9" ht="21.65" customHeight="1" outlineLevel="3" thickBot="1" x14ac:dyDescent="1.25">
      <c r="A350" s="26"/>
      <c r="B350" s="125">
        <v>332</v>
      </c>
      <c r="C350" s="42"/>
      <c r="D350" s="43"/>
      <c r="E350" s="44"/>
      <c r="F350" s="75"/>
      <c r="G350" s="75"/>
      <c r="H350" s="82"/>
      <c r="I350" s="94"/>
    </row>
    <row r="351" spans="1:9" ht="21.65" customHeight="1" outlineLevel="3" thickBot="1" x14ac:dyDescent="1.25">
      <c r="A351" s="26"/>
      <c r="B351" s="125">
        <v>333</v>
      </c>
      <c r="C351" s="42"/>
      <c r="D351" s="43"/>
      <c r="E351" s="44"/>
      <c r="F351" s="75"/>
      <c r="G351" s="75"/>
      <c r="H351" s="82"/>
      <c r="I351" s="94"/>
    </row>
    <row r="352" spans="1:9" ht="21.65" customHeight="1" outlineLevel="3" thickBot="1" x14ac:dyDescent="1.25">
      <c r="A352" s="26"/>
      <c r="B352" s="125">
        <v>334</v>
      </c>
      <c r="C352" s="42"/>
      <c r="D352" s="43"/>
      <c r="E352" s="44"/>
      <c r="F352" s="75"/>
      <c r="G352" s="75"/>
      <c r="H352" s="82"/>
      <c r="I352" s="94"/>
    </row>
    <row r="353" spans="1:9" ht="21.65" customHeight="1" outlineLevel="3" thickBot="1" x14ac:dyDescent="1.25">
      <c r="A353" s="26"/>
      <c r="B353" s="125">
        <v>335</v>
      </c>
      <c r="C353" s="42"/>
      <c r="D353" s="43"/>
      <c r="E353" s="44"/>
      <c r="F353" s="75"/>
      <c r="G353" s="75"/>
      <c r="H353" s="82"/>
      <c r="I353" s="94"/>
    </row>
    <row r="354" spans="1:9" ht="21.65" customHeight="1" outlineLevel="3" thickBot="1" x14ac:dyDescent="1.25">
      <c r="A354" s="26"/>
      <c r="B354" s="125">
        <v>336</v>
      </c>
      <c r="C354" s="42"/>
      <c r="D354" s="43"/>
      <c r="E354" s="44"/>
      <c r="F354" s="75"/>
      <c r="G354" s="75"/>
      <c r="H354" s="82"/>
      <c r="I354" s="94"/>
    </row>
    <row r="355" spans="1:9" ht="21.65" customHeight="1" outlineLevel="3" thickBot="1" x14ac:dyDescent="1.25">
      <c r="A355" s="26"/>
      <c r="B355" s="125">
        <v>337</v>
      </c>
      <c r="C355" s="42"/>
      <c r="D355" s="43"/>
      <c r="E355" s="44"/>
      <c r="F355" s="75"/>
      <c r="G355" s="75"/>
      <c r="H355" s="82"/>
      <c r="I355" s="94"/>
    </row>
    <row r="356" spans="1:9" ht="21.65" customHeight="1" outlineLevel="3" thickBot="1" x14ac:dyDescent="1.25">
      <c r="A356" s="26"/>
      <c r="B356" s="125">
        <v>338</v>
      </c>
      <c r="C356" s="42"/>
      <c r="D356" s="43"/>
      <c r="E356" s="44"/>
      <c r="F356" s="75"/>
      <c r="G356" s="75"/>
      <c r="H356" s="82"/>
      <c r="I356" s="94"/>
    </row>
    <row r="357" spans="1:9" ht="21.65" customHeight="1" outlineLevel="3" thickBot="1" x14ac:dyDescent="1.25">
      <c r="A357" s="26"/>
      <c r="B357" s="125">
        <v>339</v>
      </c>
      <c r="C357" s="42"/>
      <c r="D357" s="43"/>
      <c r="E357" s="44"/>
      <c r="F357" s="75"/>
      <c r="G357" s="75"/>
      <c r="H357" s="82"/>
      <c r="I357" s="94"/>
    </row>
    <row r="358" spans="1:9" ht="21.65" customHeight="1" outlineLevel="3" thickBot="1" x14ac:dyDescent="1.25">
      <c r="A358" s="26"/>
      <c r="B358" s="125">
        <v>340</v>
      </c>
      <c r="C358" s="42"/>
      <c r="D358" s="43"/>
      <c r="E358" s="44"/>
      <c r="F358" s="75"/>
      <c r="G358" s="75"/>
      <c r="H358" s="82"/>
      <c r="I358" s="94"/>
    </row>
    <row r="359" spans="1:9" ht="21.65" customHeight="1" outlineLevel="3" thickBot="1" x14ac:dyDescent="1.25">
      <c r="A359" s="26"/>
      <c r="B359" s="125">
        <v>341</v>
      </c>
      <c r="C359" s="42"/>
      <c r="D359" s="43"/>
      <c r="E359" s="44"/>
      <c r="F359" s="75"/>
      <c r="G359" s="75"/>
      <c r="H359" s="82"/>
      <c r="I359" s="94"/>
    </row>
    <row r="360" spans="1:9" ht="21.65" customHeight="1" outlineLevel="3" thickBot="1" x14ac:dyDescent="1.25">
      <c r="A360" s="26"/>
      <c r="B360" s="125">
        <v>342</v>
      </c>
      <c r="C360" s="42"/>
      <c r="D360" s="43"/>
      <c r="E360" s="44"/>
      <c r="F360" s="75"/>
      <c r="G360" s="75"/>
      <c r="H360" s="82"/>
      <c r="I360" s="94"/>
    </row>
    <row r="361" spans="1:9" ht="21.65" customHeight="1" outlineLevel="3" thickBot="1" x14ac:dyDescent="1.25">
      <c r="A361" s="26"/>
      <c r="B361" s="125">
        <v>343</v>
      </c>
      <c r="C361" s="42"/>
      <c r="D361" s="43"/>
      <c r="E361" s="44"/>
      <c r="F361" s="75"/>
      <c r="G361" s="75"/>
      <c r="H361" s="82"/>
      <c r="I361" s="94"/>
    </row>
    <row r="362" spans="1:9" ht="21.65" customHeight="1" outlineLevel="3" thickBot="1" x14ac:dyDescent="1.25">
      <c r="A362" s="26"/>
      <c r="B362" s="125">
        <v>344</v>
      </c>
      <c r="C362" s="42"/>
      <c r="D362" s="43"/>
      <c r="E362" s="44"/>
      <c r="F362" s="75"/>
      <c r="G362" s="75"/>
      <c r="H362" s="82"/>
      <c r="I362" s="94"/>
    </row>
    <row r="363" spans="1:9" ht="21.65" customHeight="1" outlineLevel="3" thickBot="1" x14ac:dyDescent="1.25">
      <c r="A363" s="26"/>
      <c r="B363" s="125">
        <v>345</v>
      </c>
      <c r="C363" s="42"/>
      <c r="D363" s="43"/>
      <c r="E363" s="44"/>
      <c r="F363" s="75"/>
      <c r="G363" s="75"/>
      <c r="H363" s="82"/>
      <c r="I363" s="94"/>
    </row>
    <row r="364" spans="1:9" ht="21.65" customHeight="1" outlineLevel="3" thickBot="1" x14ac:dyDescent="1.25">
      <c r="A364" s="26"/>
      <c r="B364" s="125">
        <v>346</v>
      </c>
      <c r="C364" s="42"/>
      <c r="D364" s="43"/>
      <c r="E364" s="44"/>
      <c r="F364" s="75"/>
      <c r="G364" s="75"/>
      <c r="H364" s="82"/>
      <c r="I364" s="94"/>
    </row>
    <row r="365" spans="1:9" ht="21.65" customHeight="1" outlineLevel="3" thickBot="1" x14ac:dyDescent="1.25">
      <c r="A365" s="26"/>
      <c r="B365" s="125">
        <v>347</v>
      </c>
      <c r="C365" s="42"/>
      <c r="D365" s="43"/>
      <c r="E365" s="44"/>
      <c r="F365" s="75"/>
      <c r="G365" s="75"/>
      <c r="H365" s="82"/>
      <c r="I365" s="94"/>
    </row>
    <row r="366" spans="1:9" ht="21.65" customHeight="1" outlineLevel="3" thickBot="1" x14ac:dyDescent="1.25">
      <c r="A366" s="26"/>
      <c r="B366" s="125">
        <v>348</v>
      </c>
      <c r="C366" s="42"/>
      <c r="D366" s="43"/>
      <c r="E366" s="44"/>
      <c r="F366" s="75"/>
      <c r="G366" s="75"/>
      <c r="H366" s="82"/>
      <c r="I366" s="94"/>
    </row>
    <row r="367" spans="1:9" ht="21.65" customHeight="1" outlineLevel="3" thickBot="1" x14ac:dyDescent="1.25">
      <c r="A367" s="26"/>
      <c r="B367" s="125">
        <v>349</v>
      </c>
      <c r="C367" s="42"/>
      <c r="D367" s="43"/>
      <c r="E367" s="44"/>
      <c r="F367" s="75"/>
      <c r="G367" s="75"/>
      <c r="H367" s="82"/>
      <c r="I367" s="94"/>
    </row>
    <row r="368" spans="1:9" ht="21.65" customHeight="1" outlineLevel="3" thickBot="1" x14ac:dyDescent="1.25">
      <c r="A368" s="26"/>
      <c r="B368" s="125">
        <v>350</v>
      </c>
      <c r="C368" s="42"/>
      <c r="D368" s="43"/>
      <c r="E368" s="44"/>
      <c r="F368" s="75"/>
      <c r="G368" s="75"/>
      <c r="H368" s="82"/>
      <c r="I368" s="94"/>
    </row>
    <row r="369" spans="1:9" ht="21.65" customHeight="1" outlineLevel="3" thickBot="1" x14ac:dyDescent="1.25">
      <c r="A369" s="26"/>
      <c r="B369" s="125">
        <v>351</v>
      </c>
      <c r="C369" s="42"/>
      <c r="D369" s="43"/>
      <c r="E369" s="44"/>
      <c r="F369" s="75"/>
      <c r="G369" s="75"/>
      <c r="H369" s="82"/>
      <c r="I369" s="94"/>
    </row>
    <row r="370" spans="1:9" ht="21.65" customHeight="1" outlineLevel="3" thickBot="1" x14ac:dyDescent="1.25">
      <c r="A370" s="26"/>
      <c r="B370" s="125">
        <v>352</v>
      </c>
      <c r="C370" s="42"/>
      <c r="D370" s="43"/>
      <c r="E370" s="44"/>
      <c r="F370" s="75"/>
      <c r="G370" s="75"/>
      <c r="H370" s="82"/>
      <c r="I370" s="94"/>
    </row>
    <row r="371" spans="1:9" ht="21.65" customHeight="1" outlineLevel="3" thickBot="1" x14ac:dyDescent="1.25">
      <c r="A371" s="26"/>
      <c r="B371" s="125">
        <v>353</v>
      </c>
      <c r="C371" s="42"/>
      <c r="D371" s="43"/>
      <c r="E371" s="44"/>
      <c r="F371" s="75"/>
      <c r="G371" s="75"/>
      <c r="H371" s="82"/>
      <c r="I371" s="94"/>
    </row>
    <row r="372" spans="1:9" ht="21.65" customHeight="1" outlineLevel="3" thickBot="1" x14ac:dyDescent="1.25">
      <c r="A372" s="26"/>
      <c r="B372" s="125">
        <v>354</v>
      </c>
      <c r="C372" s="42"/>
      <c r="D372" s="43"/>
      <c r="E372" s="44"/>
      <c r="F372" s="75"/>
      <c r="G372" s="75"/>
      <c r="H372" s="82"/>
      <c r="I372" s="94"/>
    </row>
    <row r="373" spans="1:9" ht="21.65" customHeight="1" outlineLevel="3" thickBot="1" x14ac:dyDescent="1.25">
      <c r="A373" s="26"/>
      <c r="B373" s="125">
        <v>355</v>
      </c>
      <c r="C373" s="42"/>
      <c r="D373" s="43"/>
      <c r="E373" s="44"/>
      <c r="F373" s="75"/>
      <c r="G373" s="75"/>
      <c r="H373" s="82"/>
      <c r="I373" s="94"/>
    </row>
    <row r="374" spans="1:9" ht="21.65" customHeight="1" outlineLevel="3" thickBot="1" x14ac:dyDescent="1.25">
      <c r="A374" s="26"/>
      <c r="B374" s="125">
        <v>356</v>
      </c>
      <c r="C374" s="42"/>
      <c r="D374" s="43"/>
      <c r="E374" s="44"/>
      <c r="F374" s="75"/>
      <c r="G374" s="75"/>
      <c r="H374" s="82"/>
      <c r="I374" s="94"/>
    </row>
    <row r="375" spans="1:9" ht="21.65" customHeight="1" outlineLevel="3" thickBot="1" x14ac:dyDescent="1.25">
      <c r="A375" s="26"/>
      <c r="B375" s="125">
        <v>357</v>
      </c>
      <c r="C375" s="42"/>
      <c r="D375" s="43"/>
      <c r="E375" s="44"/>
      <c r="F375" s="75"/>
      <c r="G375" s="75"/>
      <c r="H375" s="82"/>
      <c r="I375" s="94"/>
    </row>
    <row r="376" spans="1:9" ht="21.65" customHeight="1" outlineLevel="3" thickBot="1" x14ac:dyDescent="1.25">
      <c r="A376" s="26"/>
      <c r="B376" s="125">
        <v>358</v>
      </c>
      <c r="C376" s="42"/>
      <c r="D376" s="43"/>
      <c r="E376" s="44"/>
      <c r="F376" s="75"/>
      <c r="G376" s="75"/>
      <c r="H376" s="82"/>
      <c r="I376" s="94"/>
    </row>
    <row r="377" spans="1:9" ht="21.65" customHeight="1" outlineLevel="3" thickBot="1" x14ac:dyDescent="1.25">
      <c r="A377" s="26"/>
      <c r="B377" s="125">
        <v>359</v>
      </c>
      <c r="C377" s="42"/>
      <c r="D377" s="43"/>
      <c r="E377" s="44"/>
      <c r="F377" s="75"/>
      <c r="G377" s="75"/>
      <c r="H377" s="82"/>
      <c r="I377" s="94"/>
    </row>
    <row r="378" spans="1:9" ht="21.65" customHeight="1" outlineLevel="3" thickBot="1" x14ac:dyDescent="1.25">
      <c r="A378" s="26"/>
      <c r="B378" s="125">
        <v>360</v>
      </c>
      <c r="C378" s="42"/>
      <c r="D378" s="43"/>
      <c r="E378" s="44"/>
      <c r="F378" s="75"/>
      <c r="G378" s="75"/>
      <c r="H378" s="82"/>
      <c r="I378" s="94"/>
    </row>
    <row r="379" spans="1:9" ht="21.65" customHeight="1" outlineLevel="3" thickBot="1" x14ac:dyDescent="1.25">
      <c r="A379" s="26"/>
      <c r="B379" s="125">
        <v>361</v>
      </c>
      <c r="C379" s="42"/>
      <c r="D379" s="43"/>
      <c r="E379" s="44"/>
      <c r="F379" s="75"/>
      <c r="G379" s="75"/>
      <c r="H379" s="82"/>
      <c r="I379" s="94"/>
    </row>
    <row r="380" spans="1:9" ht="21.65" customHeight="1" outlineLevel="3" thickBot="1" x14ac:dyDescent="1.25">
      <c r="A380" s="26"/>
      <c r="B380" s="125">
        <v>362</v>
      </c>
      <c r="C380" s="42"/>
      <c r="D380" s="43"/>
      <c r="E380" s="44"/>
      <c r="F380" s="75"/>
      <c r="G380" s="75"/>
      <c r="H380" s="82"/>
      <c r="I380" s="94"/>
    </row>
    <row r="381" spans="1:9" ht="21.65" customHeight="1" outlineLevel="3" thickBot="1" x14ac:dyDescent="1.25">
      <c r="A381" s="26"/>
      <c r="B381" s="125">
        <v>363</v>
      </c>
      <c r="C381" s="42"/>
      <c r="D381" s="43"/>
      <c r="E381" s="44"/>
      <c r="F381" s="75"/>
      <c r="G381" s="75"/>
      <c r="H381" s="82"/>
      <c r="I381" s="94"/>
    </row>
    <row r="382" spans="1:9" ht="21.65" customHeight="1" outlineLevel="3" thickBot="1" x14ac:dyDescent="1.25">
      <c r="A382" s="26"/>
      <c r="B382" s="125">
        <v>364</v>
      </c>
      <c r="C382" s="42"/>
      <c r="D382" s="43"/>
      <c r="E382" s="44"/>
      <c r="F382" s="75"/>
      <c r="G382" s="75"/>
      <c r="H382" s="82"/>
      <c r="I382" s="94"/>
    </row>
    <row r="383" spans="1:9" ht="21.65" customHeight="1" outlineLevel="3" thickBot="1" x14ac:dyDescent="1.25">
      <c r="A383" s="26"/>
      <c r="B383" s="125">
        <v>365</v>
      </c>
      <c r="C383" s="42"/>
      <c r="D383" s="43"/>
      <c r="E383" s="44"/>
      <c r="F383" s="75"/>
      <c r="G383" s="75"/>
      <c r="H383" s="82"/>
      <c r="I383" s="94"/>
    </row>
    <row r="384" spans="1:9" ht="21.65" customHeight="1" outlineLevel="3" thickBot="1" x14ac:dyDescent="1.25">
      <c r="A384" s="26"/>
      <c r="B384" s="125">
        <v>366</v>
      </c>
      <c r="C384" s="42"/>
      <c r="D384" s="43"/>
      <c r="E384" s="44"/>
      <c r="F384" s="75"/>
      <c r="G384" s="75"/>
      <c r="H384" s="82"/>
      <c r="I384" s="94"/>
    </row>
    <row r="385" spans="1:9" ht="21.65" customHeight="1" outlineLevel="3" thickBot="1" x14ac:dyDescent="1.25">
      <c r="A385" s="26"/>
      <c r="B385" s="125">
        <v>367</v>
      </c>
      <c r="C385" s="42"/>
      <c r="D385" s="43"/>
      <c r="E385" s="44"/>
      <c r="F385" s="75"/>
      <c r="G385" s="75"/>
      <c r="H385" s="82"/>
      <c r="I385" s="94"/>
    </row>
    <row r="386" spans="1:9" ht="21.65" customHeight="1" outlineLevel="3" thickBot="1" x14ac:dyDescent="1.25">
      <c r="A386" s="26"/>
      <c r="B386" s="125">
        <v>368</v>
      </c>
      <c r="C386" s="42"/>
      <c r="D386" s="43"/>
      <c r="E386" s="44"/>
      <c r="F386" s="75"/>
      <c r="G386" s="75"/>
      <c r="H386" s="82"/>
      <c r="I386" s="94"/>
    </row>
    <row r="387" spans="1:9" ht="21.65" customHeight="1" outlineLevel="3" thickBot="1" x14ac:dyDescent="1.25">
      <c r="A387" s="26"/>
      <c r="B387" s="125">
        <v>369</v>
      </c>
      <c r="C387" s="42"/>
      <c r="D387" s="43"/>
      <c r="E387" s="44"/>
      <c r="F387" s="75"/>
      <c r="G387" s="75"/>
      <c r="H387" s="82"/>
      <c r="I387" s="94"/>
    </row>
    <row r="388" spans="1:9" ht="21.65" customHeight="1" outlineLevel="3" thickBot="1" x14ac:dyDescent="1.25">
      <c r="A388" s="26"/>
      <c r="B388" s="125">
        <v>370</v>
      </c>
      <c r="C388" s="42"/>
      <c r="D388" s="43"/>
      <c r="E388" s="44"/>
      <c r="F388" s="75"/>
      <c r="G388" s="75"/>
      <c r="H388" s="82"/>
      <c r="I388" s="94"/>
    </row>
    <row r="389" spans="1:9" ht="21.65" customHeight="1" outlineLevel="3" thickBot="1" x14ac:dyDescent="1.25">
      <c r="A389" s="26"/>
      <c r="B389" s="125">
        <v>371</v>
      </c>
      <c r="C389" s="42"/>
      <c r="D389" s="43"/>
      <c r="E389" s="44"/>
      <c r="F389" s="75"/>
      <c r="G389" s="75"/>
      <c r="H389" s="82"/>
      <c r="I389" s="94"/>
    </row>
    <row r="390" spans="1:9" ht="21.65" customHeight="1" outlineLevel="3" thickBot="1" x14ac:dyDescent="1.25">
      <c r="A390" s="26"/>
      <c r="B390" s="125">
        <v>372</v>
      </c>
      <c r="C390" s="42"/>
      <c r="D390" s="43"/>
      <c r="E390" s="44"/>
      <c r="F390" s="75"/>
      <c r="G390" s="75"/>
      <c r="H390" s="82"/>
      <c r="I390" s="94"/>
    </row>
    <row r="391" spans="1:9" ht="21.65" customHeight="1" outlineLevel="3" thickBot="1" x14ac:dyDescent="1.25">
      <c r="A391" s="26"/>
      <c r="B391" s="125">
        <v>373</v>
      </c>
      <c r="C391" s="42"/>
      <c r="D391" s="43"/>
      <c r="E391" s="44"/>
      <c r="F391" s="75"/>
      <c r="G391" s="75"/>
      <c r="H391" s="82"/>
      <c r="I391" s="94"/>
    </row>
    <row r="392" spans="1:9" ht="21.65" customHeight="1" outlineLevel="3" thickBot="1" x14ac:dyDescent="1.25">
      <c r="A392" s="26"/>
      <c r="B392" s="125">
        <v>374</v>
      </c>
      <c r="C392" s="42"/>
      <c r="D392" s="43"/>
      <c r="E392" s="44"/>
      <c r="F392" s="75"/>
      <c r="G392" s="75"/>
      <c r="H392" s="82"/>
      <c r="I392" s="94"/>
    </row>
    <row r="393" spans="1:9" ht="21.65" customHeight="1" outlineLevel="3" thickBot="1" x14ac:dyDescent="1.25">
      <c r="A393" s="26"/>
      <c r="B393" s="125">
        <v>375</v>
      </c>
      <c r="C393" s="42"/>
      <c r="D393" s="43"/>
      <c r="E393" s="44"/>
      <c r="F393" s="75"/>
      <c r="G393" s="75"/>
      <c r="H393" s="82"/>
      <c r="I393" s="94"/>
    </row>
    <row r="394" spans="1:9" ht="21.65" customHeight="1" outlineLevel="3" thickBot="1" x14ac:dyDescent="1.25">
      <c r="A394" s="26"/>
      <c r="B394" s="125">
        <v>376</v>
      </c>
      <c r="C394" s="42"/>
      <c r="D394" s="43"/>
      <c r="E394" s="44"/>
      <c r="F394" s="75"/>
      <c r="G394" s="75"/>
      <c r="H394" s="82"/>
      <c r="I394" s="94"/>
    </row>
    <row r="395" spans="1:9" ht="21.65" customHeight="1" outlineLevel="3" thickBot="1" x14ac:dyDescent="1.25">
      <c r="A395" s="26"/>
      <c r="B395" s="125">
        <v>377</v>
      </c>
      <c r="C395" s="42"/>
      <c r="D395" s="43"/>
      <c r="E395" s="44"/>
      <c r="F395" s="75"/>
      <c r="G395" s="75"/>
      <c r="H395" s="82"/>
      <c r="I395" s="94"/>
    </row>
    <row r="396" spans="1:9" ht="21.65" customHeight="1" outlineLevel="3" thickBot="1" x14ac:dyDescent="1.25">
      <c r="A396" s="26"/>
      <c r="B396" s="125">
        <v>378</v>
      </c>
      <c r="C396" s="42"/>
      <c r="D396" s="43"/>
      <c r="E396" s="44"/>
      <c r="F396" s="75"/>
      <c r="G396" s="75"/>
      <c r="H396" s="82"/>
      <c r="I396" s="94"/>
    </row>
    <row r="397" spans="1:9" ht="21.65" customHeight="1" outlineLevel="3" thickBot="1" x14ac:dyDescent="1.25">
      <c r="A397" s="26"/>
      <c r="B397" s="125">
        <v>379</v>
      </c>
      <c r="C397" s="42"/>
      <c r="D397" s="43"/>
      <c r="E397" s="44"/>
      <c r="F397" s="75"/>
      <c r="G397" s="75"/>
      <c r="H397" s="82"/>
      <c r="I397" s="94"/>
    </row>
    <row r="398" spans="1:9" ht="21.65" customHeight="1" outlineLevel="3" thickBot="1" x14ac:dyDescent="1.25">
      <c r="A398" s="26"/>
      <c r="B398" s="125">
        <v>380</v>
      </c>
      <c r="C398" s="42"/>
      <c r="D398" s="43"/>
      <c r="E398" s="44"/>
      <c r="F398" s="75"/>
      <c r="G398" s="75"/>
      <c r="H398" s="82"/>
      <c r="I398" s="94"/>
    </row>
    <row r="399" spans="1:9" ht="21.65" customHeight="1" outlineLevel="3" thickBot="1" x14ac:dyDescent="1.25">
      <c r="A399" s="26"/>
      <c r="B399" s="125">
        <v>381</v>
      </c>
      <c r="C399" s="42"/>
      <c r="D399" s="43"/>
      <c r="E399" s="44"/>
      <c r="F399" s="75"/>
      <c r="G399" s="75"/>
      <c r="H399" s="82"/>
      <c r="I399" s="94"/>
    </row>
    <row r="400" spans="1:9" ht="21.65" customHeight="1" outlineLevel="3" thickBot="1" x14ac:dyDescent="1.25">
      <c r="A400" s="26"/>
      <c r="B400" s="125">
        <v>382</v>
      </c>
      <c r="C400" s="42"/>
      <c r="D400" s="43"/>
      <c r="E400" s="44"/>
      <c r="F400" s="75"/>
      <c r="G400" s="75"/>
      <c r="H400" s="82"/>
      <c r="I400" s="94"/>
    </row>
    <row r="401" spans="1:9" ht="21.65" customHeight="1" outlineLevel="3" thickBot="1" x14ac:dyDescent="1.25">
      <c r="A401" s="26"/>
      <c r="B401" s="125">
        <v>383</v>
      </c>
      <c r="C401" s="42"/>
      <c r="D401" s="43"/>
      <c r="E401" s="44"/>
      <c r="F401" s="75"/>
      <c r="G401" s="75"/>
      <c r="H401" s="82"/>
      <c r="I401" s="94"/>
    </row>
    <row r="402" spans="1:9" ht="21.65" customHeight="1" outlineLevel="3" thickBot="1" x14ac:dyDescent="1.25">
      <c r="A402" s="26"/>
      <c r="B402" s="125">
        <v>384</v>
      </c>
      <c r="C402" s="42"/>
      <c r="D402" s="43"/>
      <c r="E402" s="44"/>
      <c r="F402" s="75"/>
      <c r="G402" s="75"/>
      <c r="H402" s="82"/>
      <c r="I402" s="94"/>
    </row>
    <row r="403" spans="1:9" ht="21.65" customHeight="1" outlineLevel="3" thickBot="1" x14ac:dyDescent="1.25">
      <c r="A403" s="26"/>
      <c r="B403" s="125">
        <v>385</v>
      </c>
      <c r="C403" s="42"/>
      <c r="D403" s="43"/>
      <c r="E403" s="44"/>
      <c r="F403" s="75"/>
      <c r="G403" s="75"/>
      <c r="H403" s="82"/>
      <c r="I403" s="94"/>
    </row>
    <row r="404" spans="1:9" ht="21.65" customHeight="1" outlineLevel="3" thickBot="1" x14ac:dyDescent="1.25">
      <c r="A404" s="26"/>
      <c r="B404" s="125">
        <v>386</v>
      </c>
      <c r="C404" s="42"/>
      <c r="D404" s="43"/>
      <c r="E404" s="44"/>
      <c r="F404" s="75"/>
      <c r="G404" s="75"/>
      <c r="H404" s="82"/>
      <c r="I404" s="94"/>
    </row>
    <row r="405" spans="1:9" ht="21.65" customHeight="1" outlineLevel="3" thickBot="1" x14ac:dyDescent="1.25">
      <c r="A405" s="26"/>
      <c r="B405" s="125">
        <v>387</v>
      </c>
      <c r="C405" s="42"/>
      <c r="D405" s="43"/>
      <c r="E405" s="44"/>
      <c r="F405" s="75"/>
      <c r="G405" s="75"/>
      <c r="H405" s="82"/>
      <c r="I405" s="94"/>
    </row>
    <row r="406" spans="1:9" ht="21.65" customHeight="1" outlineLevel="3" thickBot="1" x14ac:dyDescent="1.25">
      <c r="A406" s="26"/>
      <c r="B406" s="125">
        <v>388</v>
      </c>
      <c r="C406" s="42"/>
      <c r="D406" s="43"/>
      <c r="E406" s="44"/>
      <c r="F406" s="75"/>
      <c r="G406" s="75"/>
      <c r="H406" s="82"/>
      <c r="I406" s="94"/>
    </row>
    <row r="407" spans="1:9" ht="21.65" customHeight="1" outlineLevel="3" thickBot="1" x14ac:dyDescent="1.25">
      <c r="A407" s="26"/>
      <c r="B407" s="125">
        <v>389</v>
      </c>
      <c r="C407" s="42"/>
      <c r="D407" s="43"/>
      <c r="E407" s="44"/>
      <c r="F407" s="75"/>
      <c r="G407" s="75"/>
      <c r="H407" s="82"/>
      <c r="I407" s="94"/>
    </row>
    <row r="408" spans="1:9" ht="21.65" customHeight="1" outlineLevel="3" thickBot="1" x14ac:dyDescent="1.25">
      <c r="A408" s="26"/>
      <c r="B408" s="125">
        <v>390</v>
      </c>
      <c r="C408" s="42"/>
      <c r="D408" s="43"/>
      <c r="E408" s="44"/>
      <c r="F408" s="75"/>
      <c r="G408" s="75"/>
      <c r="H408" s="82"/>
      <c r="I408" s="94"/>
    </row>
    <row r="409" spans="1:9" ht="21.65" customHeight="1" outlineLevel="3" thickBot="1" x14ac:dyDescent="1.25">
      <c r="A409" s="26"/>
      <c r="B409" s="125">
        <v>391</v>
      </c>
      <c r="C409" s="42"/>
      <c r="D409" s="43"/>
      <c r="E409" s="44"/>
      <c r="F409" s="75"/>
      <c r="G409" s="75"/>
      <c r="H409" s="82"/>
      <c r="I409" s="94"/>
    </row>
    <row r="410" spans="1:9" ht="21.65" customHeight="1" outlineLevel="3" thickBot="1" x14ac:dyDescent="1.25">
      <c r="A410" s="26"/>
      <c r="B410" s="125">
        <v>392</v>
      </c>
      <c r="C410" s="42"/>
      <c r="D410" s="43"/>
      <c r="E410" s="44"/>
      <c r="F410" s="75"/>
      <c r="G410" s="75"/>
      <c r="H410" s="82"/>
      <c r="I410" s="94"/>
    </row>
    <row r="411" spans="1:9" ht="21.65" customHeight="1" outlineLevel="3" thickBot="1" x14ac:dyDescent="1.25">
      <c r="A411" s="26"/>
      <c r="B411" s="125">
        <v>393</v>
      </c>
      <c r="C411" s="42"/>
      <c r="D411" s="43"/>
      <c r="E411" s="44"/>
      <c r="F411" s="75"/>
      <c r="G411" s="75"/>
      <c r="H411" s="82"/>
      <c r="I411" s="94"/>
    </row>
    <row r="412" spans="1:9" ht="21.65" customHeight="1" outlineLevel="3" thickBot="1" x14ac:dyDescent="1.25">
      <c r="A412" s="26"/>
      <c r="B412" s="125">
        <v>394</v>
      </c>
      <c r="C412" s="42"/>
      <c r="D412" s="43"/>
      <c r="E412" s="44"/>
      <c r="F412" s="75"/>
      <c r="G412" s="75"/>
      <c r="H412" s="82"/>
      <c r="I412" s="94"/>
    </row>
    <row r="413" spans="1:9" ht="21.65" customHeight="1" outlineLevel="3" thickBot="1" x14ac:dyDescent="1.25">
      <c r="A413" s="26"/>
      <c r="B413" s="125">
        <v>395</v>
      </c>
      <c r="C413" s="42"/>
      <c r="D413" s="43"/>
      <c r="E413" s="44"/>
      <c r="F413" s="75"/>
      <c r="G413" s="75"/>
      <c r="H413" s="82"/>
      <c r="I413" s="94"/>
    </row>
    <row r="414" spans="1:9" ht="21.65" customHeight="1" outlineLevel="3" thickBot="1" x14ac:dyDescent="1.25">
      <c r="A414" s="26"/>
      <c r="B414" s="125">
        <v>396</v>
      </c>
      <c r="C414" s="42"/>
      <c r="D414" s="43"/>
      <c r="E414" s="44"/>
      <c r="F414" s="75"/>
      <c r="G414" s="75"/>
      <c r="H414" s="82"/>
      <c r="I414" s="94"/>
    </row>
    <row r="415" spans="1:9" ht="21.65" customHeight="1" outlineLevel="3" thickBot="1" x14ac:dyDescent="1.25">
      <c r="A415" s="26"/>
      <c r="B415" s="125">
        <v>397</v>
      </c>
      <c r="C415" s="42"/>
      <c r="D415" s="43"/>
      <c r="E415" s="44"/>
      <c r="F415" s="75"/>
      <c r="G415" s="75"/>
      <c r="H415" s="82"/>
      <c r="I415" s="94"/>
    </row>
    <row r="416" spans="1:9" ht="21.65" customHeight="1" outlineLevel="3" thickBot="1" x14ac:dyDescent="1.25">
      <c r="A416" s="26"/>
      <c r="B416" s="125">
        <v>398</v>
      </c>
      <c r="C416" s="42"/>
      <c r="D416" s="43"/>
      <c r="E416" s="44"/>
      <c r="F416" s="75"/>
      <c r="G416" s="75"/>
      <c r="H416" s="82"/>
      <c r="I416" s="94"/>
    </row>
    <row r="417" spans="1:9" ht="21.65" customHeight="1" outlineLevel="3" thickBot="1" x14ac:dyDescent="1.25">
      <c r="A417" s="26"/>
      <c r="B417" s="125">
        <v>399</v>
      </c>
      <c r="C417" s="42"/>
      <c r="D417" s="43"/>
      <c r="E417" s="44"/>
      <c r="F417" s="75"/>
      <c r="G417" s="75"/>
      <c r="H417" s="82"/>
      <c r="I417" s="94"/>
    </row>
    <row r="418" spans="1:9" ht="21.65" customHeight="1" outlineLevel="3" thickBot="1" x14ac:dyDescent="1.25">
      <c r="A418" s="26"/>
      <c r="B418" s="125">
        <v>400</v>
      </c>
      <c r="C418" s="42"/>
      <c r="D418" s="43"/>
      <c r="E418" s="44"/>
      <c r="F418" s="75"/>
      <c r="G418" s="75"/>
      <c r="H418" s="82"/>
      <c r="I418" s="94"/>
    </row>
    <row r="419" spans="1:9" ht="21.65" customHeight="1" outlineLevel="4" thickBot="1" x14ac:dyDescent="1.25">
      <c r="A419" s="26"/>
      <c r="B419" s="125">
        <v>401</v>
      </c>
      <c r="C419" s="42"/>
      <c r="D419" s="43"/>
      <c r="E419" s="44"/>
      <c r="F419" s="75"/>
      <c r="G419" s="75"/>
      <c r="H419" s="82"/>
      <c r="I419" s="94"/>
    </row>
    <row r="420" spans="1:9" ht="21.65" customHeight="1" outlineLevel="4" thickBot="1" x14ac:dyDescent="1.25">
      <c r="A420" s="26"/>
      <c r="B420" s="125">
        <v>402</v>
      </c>
      <c r="C420" s="42"/>
      <c r="D420" s="43"/>
      <c r="E420" s="44"/>
      <c r="F420" s="75"/>
      <c r="G420" s="75"/>
      <c r="H420" s="82"/>
      <c r="I420" s="94"/>
    </row>
    <row r="421" spans="1:9" ht="21.65" customHeight="1" outlineLevel="4" thickBot="1" x14ac:dyDescent="1.25">
      <c r="A421" s="26"/>
      <c r="B421" s="125">
        <v>403</v>
      </c>
      <c r="C421" s="42"/>
      <c r="D421" s="43"/>
      <c r="E421" s="44"/>
      <c r="F421" s="75"/>
      <c r="G421" s="75"/>
      <c r="H421" s="82"/>
      <c r="I421" s="94"/>
    </row>
    <row r="422" spans="1:9" ht="21.65" customHeight="1" outlineLevel="4" thickBot="1" x14ac:dyDescent="1.25">
      <c r="A422" s="26"/>
      <c r="B422" s="125">
        <v>404</v>
      </c>
      <c r="C422" s="42"/>
      <c r="D422" s="43"/>
      <c r="E422" s="44"/>
      <c r="F422" s="75"/>
      <c r="G422" s="75"/>
      <c r="H422" s="82"/>
      <c r="I422" s="94"/>
    </row>
    <row r="423" spans="1:9" ht="21.65" customHeight="1" outlineLevel="4" thickBot="1" x14ac:dyDescent="1.25">
      <c r="A423" s="26"/>
      <c r="B423" s="125">
        <v>405</v>
      </c>
      <c r="C423" s="42"/>
      <c r="D423" s="43"/>
      <c r="E423" s="44"/>
      <c r="F423" s="75"/>
      <c r="G423" s="75"/>
      <c r="H423" s="82"/>
      <c r="I423" s="94"/>
    </row>
    <row r="424" spans="1:9" ht="21.65" customHeight="1" outlineLevel="4" thickBot="1" x14ac:dyDescent="1.25">
      <c r="A424" s="26"/>
      <c r="B424" s="125">
        <v>406</v>
      </c>
      <c r="C424" s="42"/>
      <c r="D424" s="43"/>
      <c r="E424" s="44"/>
      <c r="F424" s="75"/>
      <c r="G424" s="75"/>
      <c r="H424" s="82"/>
      <c r="I424" s="94"/>
    </row>
    <row r="425" spans="1:9" ht="21.65" customHeight="1" outlineLevel="4" thickBot="1" x14ac:dyDescent="1.25">
      <c r="A425" s="26"/>
      <c r="B425" s="125">
        <v>407</v>
      </c>
      <c r="C425" s="42"/>
      <c r="D425" s="43"/>
      <c r="E425" s="44"/>
      <c r="F425" s="75"/>
      <c r="G425" s="75"/>
      <c r="H425" s="82"/>
      <c r="I425" s="94"/>
    </row>
    <row r="426" spans="1:9" ht="21.65" customHeight="1" outlineLevel="4" thickBot="1" x14ac:dyDescent="1.25">
      <c r="A426" s="26"/>
      <c r="B426" s="125">
        <v>408</v>
      </c>
      <c r="C426" s="42"/>
      <c r="D426" s="43"/>
      <c r="E426" s="44"/>
      <c r="F426" s="75"/>
      <c r="G426" s="75"/>
      <c r="H426" s="82"/>
      <c r="I426" s="94"/>
    </row>
    <row r="427" spans="1:9" ht="21.65" customHeight="1" outlineLevel="4" thickBot="1" x14ac:dyDescent="1.25">
      <c r="A427" s="26"/>
      <c r="B427" s="125">
        <v>409</v>
      </c>
      <c r="C427" s="42"/>
      <c r="D427" s="43"/>
      <c r="E427" s="44"/>
      <c r="F427" s="75"/>
      <c r="G427" s="75"/>
      <c r="H427" s="82"/>
      <c r="I427" s="94"/>
    </row>
    <row r="428" spans="1:9" ht="21.65" customHeight="1" outlineLevel="4" thickBot="1" x14ac:dyDescent="1.25">
      <c r="A428" s="26"/>
      <c r="B428" s="125">
        <v>410</v>
      </c>
      <c r="C428" s="42"/>
      <c r="D428" s="43"/>
      <c r="E428" s="44"/>
      <c r="F428" s="75"/>
      <c r="G428" s="75"/>
      <c r="H428" s="82"/>
      <c r="I428" s="94"/>
    </row>
    <row r="429" spans="1:9" ht="21.65" customHeight="1" outlineLevel="4" thickBot="1" x14ac:dyDescent="1.25">
      <c r="A429" s="26"/>
      <c r="B429" s="125">
        <v>411</v>
      </c>
      <c r="C429" s="42"/>
      <c r="D429" s="43"/>
      <c r="E429" s="44"/>
      <c r="F429" s="75"/>
      <c r="G429" s="75"/>
      <c r="H429" s="82"/>
      <c r="I429" s="94"/>
    </row>
    <row r="430" spans="1:9" ht="21.65" customHeight="1" outlineLevel="4" thickBot="1" x14ac:dyDescent="1.25">
      <c r="A430" s="26"/>
      <c r="B430" s="125">
        <v>412</v>
      </c>
      <c r="C430" s="42"/>
      <c r="D430" s="43"/>
      <c r="E430" s="44"/>
      <c r="F430" s="75"/>
      <c r="G430" s="75"/>
      <c r="H430" s="82"/>
      <c r="I430" s="94"/>
    </row>
    <row r="431" spans="1:9" ht="21.65" customHeight="1" outlineLevel="4" thickBot="1" x14ac:dyDescent="1.25">
      <c r="A431" s="26"/>
      <c r="B431" s="125">
        <v>413</v>
      </c>
      <c r="C431" s="42"/>
      <c r="D431" s="43"/>
      <c r="E431" s="44"/>
      <c r="F431" s="75"/>
      <c r="G431" s="75"/>
      <c r="H431" s="82"/>
      <c r="I431" s="94"/>
    </row>
    <row r="432" spans="1:9" ht="21.65" customHeight="1" outlineLevel="4" thickBot="1" x14ac:dyDescent="1.25">
      <c r="A432" s="26"/>
      <c r="B432" s="125">
        <v>414</v>
      </c>
      <c r="C432" s="42"/>
      <c r="D432" s="43"/>
      <c r="E432" s="44"/>
      <c r="F432" s="75"/>
      <c r="G432" s="75"/>
      <c r="H432" s="82"/>
      <c r="I432" s="94"/>
    </row>
    <row r="433" spans="1:9" ht="21.65" customHeight="1" outlineLevel="4" thickBot="1" x14ac:dyDescent="1.25">
      <c r="A433" s="26"/>
      <c r="B433" s="125">
        <v>415</v>
      </c>
      <c r="C433" s="42"/>
      <c r="D433" s="43"/>
      <c r="E433" s="44"/>
      <c r="F433" s="75"/>
      <c r="G433" s="75"/>
      <c r="H433" s="82"/>
      <c r="I433" s="94"/>
    </row>
    <row r="434" spans="1:9" ht="21.65" customHeight="1" outlineLevel="4" thickBot="1" x14ac:dyDescent="1.25">
      <c r="A434" s="26"/>
      <c r="B434" s="125">
        <v>416</v>
      </c>
      <c r="C434" s="42"/>
      <c r="D434" s="43"/>
      <c r="E434" s="44"/>
      <c r="F434" s="75"/>
      <c r="G434" s="75"/>
      <c r="H434" s="82"/>
      <c r="I434" s="94"/>
    </row>
    <row r="435" spans="1:9" ht="21.65" customHeight="1" outlineLevel="4" thickBot="1" x14ac:dyDescent="1.25">
      <c r="A435" s="26"/>
      <c r="B435" s="125">
        <v>417</v>
      </c>
      <c r="C435" s="42"/>
      <c r="D435" s="43"/>
      <c r="E435" s="44"/>
      <c r="F435" s="75"/>
      <c r="G435" s="75"/>
      <c r="H435" s="82"/>
      <c r="I435" s="94"/>
    </row>
    <row r="436" spans="1:9" ht="21.65" customHeight="1" outlineLevel="4" thickBot="1" x14ac:dyDescent="1.25">
      <c r="A436" s="26"/>
      <c r="B436" s="125">
        <v>418</v>
      </c>
      <c r="C436" s="42"/>
      <c r="D436" s="43"/>
      <c r="E436" s="44"/>
      <c r="F436" s="75"/>
      <c r="G436" s="75"/>
      <c r="H436" s="82"/>
      <c r="I436" s="94"/>
    </row>
    <row r="437" spans="1:9" ht="21.65" customHeight="1" outlineLevel="4" thickBot="1" x14ac:dyDescent="1.25">
      <c r="A437" s="26"/>
      <c r="B437" s="125">
        <v>419</v>
      </c>
      <c r="C437" s="42"/>
      <c r="D437" s="43"/>
      <c r="E437" s="44"/>
      <c r="F437" s="75"/>
      <c r="G437" s="75"/>
      <c r="H437" s="82"/>
      <c r="I437" s="94"/>
    </row>
    <row r="438" spans="1:9" ht="21.65" customHeight="1" outlineLevel="4" thickBot="1" x14ac:dyDescent="1.25">
      <c r="A438" s="26"/>
      <c r="B438" s="125">
        <v>420</v>
      </c>
      <c r="C438" s="42"/>
      <c r="D438" s="43"/>
      <c r="E438" s="44"/>
      <c r="F438" s="75"/>
      <c r="G438" s="75"/>
      <c r="H438" s="82"/>
      <c r="I438" s="94"/>
    </row>
    <row r="439" spans="1:9" ht="21.65" customHeight="1" outlineLevel="4" thickBot="1" x14ac:dyDescent="1.25">
      <c r="A439" s="26"/>
      <c r="B439" s="125">
        <v>421</v>
      </c>
      <c r="C439" s="42"/>
      <c r="D439" s="43"/>
      <c r="E439" s="44"/>
      <c r="F439" s="75"/>
      <c r="G439" s="75"/>
      <c r="H439" s="82"/>
      <c r="I439" s="94"/>
    </row>
    <row r="440" spans="1:9" ht="21.65" customHeight="1" outlineLevel="4" thickBot="1" x14ac:dyDescent="1.25">
      <c r="A440" s="26"/>
      <c r="B440" s="125">
        <v>422</v>
      </c>
      <c r="C440" s="42"/>
      <c r="D440" s="43"/>
      <c r="E440" s="44"/>
      <c r="F440" s="75"/>
      <c r="G440" s="75"/>
      <c r="H440" s="82"/>
      <c r="I440" s="94"/>
    </row>
    <row r="441" spans="1:9" ht="21.65" customHeight="1" outlineLevel="4" thickBot="1" x14ac:dyDescent="1.25">
      <c r="A441" s="26"/>
      <c r="B441" s="125">
        <v>423</v>
      </c>
      <c r="C441" s="42"/>
      <c r="D441" s="43"/>
      <c r="E441" s="44"/>
      <c r="F441" s="75"/>
      <c r="G441" s="75"/>
      <c r="H441" s="82"/>
      <c r="I441" s="94"/>
    </row>
    <row r="442" spans="1:9" ht="21.65" customHeight="1" outlineLevel="4" thickBot="1" x14ac:dyDescent="1.25">
      <c r="A442" s="26"/>
      <c r="B442" s="125">
        <v>424</v>
      </c>
      <c r="C442" s="42"/>
      <c r="D442" s="43"/>
      <c r="E442" s="44"/>
      <c r="F442" s="75"/>
      <c r="G442" s="75"/>
      <c r="H442" s="82"/>
      <c r="I442" s="94"/>
    </row>
    <row r="443" spans="1:9" ht="21.65" customHeight="1" outlineLevel="4" thickBot="1" x14ac:dyDescent="1.25">
      <c r="A443" s="26"/>
      <c r="B443" s="125">
        <v>425</v>
      </c>
      <c r="C443" s="42"/>
      <c r="D443" s="43"/>
      <c r="E443" s="44"/>
      <c r="F443" s="75"/>
      <c r="G443" s="75"/>
      <c r="H443" s="82"/>
      <c r="I443" s="94"/>
    </row>
    <row r="444" spans="1:9" ht="21.65" customHeight="1" outlineLevel="4" thickBot="1" x14ac:dyDescent="1.25">
      <c r="A444" s="26"/>
      <c r="B444" s="125">
        <v>426</v>
      </c>
      <c r="C444" s="42"/>
      <c r="D444" s="43"/>
      <c r="E444" s="44"/>
      <c r="F444" s="75"/>
      <c r="G444" s="75"/>
      <c r="H444" s="82"/>
      <c r="I444" s="94"/>
    </row>
    <row r="445" spans="1:9" ht="21.65" customHeight="1" outlineLevel="4" thickBot="1" x14ac:dyDescent="1.25">
      <c r="A445" s="26"/>
      <c r="B445" s="125">
        <v>427</v>
      </c>
      <c r="C445" s="42"/>
      <c r="D445" s="43"/>
      <c r="E445" s="44"/>
      <c r="F445" s="75"/>
      <c r="G445" s="75"/>
      <c r="H445" s="82"/>
      <c r="I445" s="94"/>
    </row>
    <row r="446" spans="1:9" ht="21.65" customHeight="1" outlineLevel="4" thickBot="1" x14ac:dyDescent="1.25">
      <c r="A446" s="26"/>
      <c r="B446" s="125">
        <v>428</v>
      </c>
      <c r="C446" s="42"/>
      <c r="D446" s="43"/>
      <c r="E446" s="44"/>
      <c r="F446" s="75"/>
      <c r="G446" s="75"/>
      <c r="H446" s="82"/>
      <c r="I446" s="94"/>
    </row>
    <row r="447" spans="1:9" ht="21.65" customHeight="1" outlineLevel="4" thickBot="1" x14ac:dyDescent="1.25">
      <c r="A447" s="26"/>
      <c r="B447" s="125">
        <v>429</v>
      </c>
      <c r="C447" s="42"/>
      <c r="D447" s="43"/>
      <c r="E447" s="44"/>
      <c r="F447" s="75"/>
      <c r="G447" s="75"/>
      <c r="H447" s="82"/>
      <c r="I447" s="94"/>
    </row>
    <row r="448" spans="1:9" ht="21.65" customHeight="1" outlineLevel="4" thickBot="1" x14ac:dyDescent="1.25">
      <c r="A448" s="26"/>
      <c r="B448" s="125">
        <v>430</v>
      </c>
      <c r="C448" s="42"/>
      <c r="D448" s="43"/>
      <c r="E448" s="44"/>
      <c r="F448" s="75"/>
      <c r="G448" s="75"/>
      <c r="H448" s="82"/>
      <c r="I448" s="94"/>
    </row>
    <row r="449" spans="1:9" ht="21.65" customHeight="1" outlineLevel="4" thickBot="1" x14ac:dyDescent="1.25">
      <c r="A449" s="26"/>
      <c r="B449" s="125">
        <v>431</v>
      </c>
      <c r="C449" s="42"/>
      <c r="D449" s="43"/>
      <c r="E449" s="44"/>
      <c r="F449" s="75"/>
      <c r="G449" s="75"/>
      <c r="H449" s="82"/>
      <c r="I449" s="94"/>
    </row>
    <row r="450" spans="1:9" ht="21.65" customHeight="1" outlineLevel="4" thickBot="1" x14ac:dyDescent="1.25">
      <c r="A450" s="26"/>
      <c r="B450" s="125">
        <v>432</v>
      </c>
      <c r="C450" s="42"/>
      <c r="D450" s="43"/>
      <c r="E450" s="44"/>
      <c r="F450" s="75"/>
      <c r="G450" s="75"/>
      <c r="H450" s="82"/>
      <c r="I450" s="94"/>
    </row>
    <row r="451" spans="1:9" ht="21.65" customHeight="1" outlineLevel="4" thickBot="1" x14ac:dyDescent="1.25">
      <c r="A451" s="26"/>
      <c r="B451" s="125">
        <v>433</v>
      </c>
      <c r="C451" s="42"/>
      <c r="D451" s="43"/>
      <c r="E451" s="44"/>
      <c r="F451" s="75"/>
      <c r="G451" s="75"/>
      <c r="H451" s="82"/>
      <c r="I451" s="94"/>
    </row>
    <row r="452" spans="1:9" ht="21.65" customHeight="1" outlineLevel="4" thickBot="1" x14ac:dyDescent="1.25">
      <c r="A452" s="26"/>
      <c r="B452" s="125">
        <v>434</v>
      </c>
      <c r="C452" s="42"/>
      <c r="D452" s="43"/>
      <c r="E452" s="44"/>
      <c r="F452" s="75"/>
      <c r="G452" s="75"/>
      <c r="H452" s="82"/>
      <c r="I452" s="94"/>
    </row>
    <row r="453" spans="1:9" ht="21.65" customHeight="1" outlineLevel="4" thickBot="1" x14ac:dyDescent="1.25">
      <c r="A453" s="26"/>
      <c r="B453" s="125">
        <v>435</v>
      </c>
      <c r="C453" s="42"/>
      <c r="D453" s="43"/>
      <c r="E453" s="44"/>
      <c r="F453" s="75"/>
      <c r="G453" s="75"/>
      <c r="H453" s="82"/>
      <c r="I453" s="94"/>
    </row>
    <row r="454" spans="1:9" ht="21.65" customHeight="1" outlineLevel="4" thickBot="1" x14ac:dyDescent="1.25">
      <c r="A454" s="26"/>
      <c r="B454" s="125">
        <v>436</v>
      </c>
      <c r="C454" s="42"/>
      <c r="D454" s="43"/>
      <c r="E454" s="44"/>
      <c r="F454" s="75"/>
      <c r="G454" s="75"/>
      <c r="H454" s="82"/>
      <c r="I454" s="94"/>
    </row>
    <row r="455" spans="1:9" ht="21.65" customHeight="1" outlineLevel="4" thickBot="1" x14ac:dyDescent="1.25">
      <c r="A455" s="26"/>
      <c r="B455" s="125">
        <v>437</v>
      </c>
      <c r="C455" s="42"/>
      <c r="D455" s="43"/>
      <c r="E455" s="44"/>
      <c r="F455" s="75"/>
      <c r="G455" s="75"/>
      <c r="H455" s="82"/>
      <c r="I455" s="94"/>
    </row>
    <row r="456" spans="1:9" ht="21.65" customHeight="1" outlineLevel="4" thickBot="1" x14ac:dyDescent="1.25">
      <c r="A456" s="26"/>
      <c r="B456" s="125">
        <v>438</v>
      </c>
      <c r="C456" s="42"/>
      <c r="D456" s="43"/>
      <c r="E456" s="44"/>
      <c r="F456" s="75"/>
      <c r="G456" s="75"/>
      <c r="H456" s="82"/>
      <c r="I456" s="94"/>
    </row>
    <row r="457" spans="1:9" ht="21.65" customHeight="1" outlineLevel="4" thickBot="1" x14ac:dyDescent="1.25">
      <c r="A457" s="26"/>
      <c r="B457" s="125">
        <v>439</v>
      </c>
      <c r="C457" s="42"/>
      <c r="D457" s="43"/>
      <c r="E457" s="44"/>
      <c r="F457" s="75"/>
      <c r="G457" s="75"/>
      <c r="H457" s="82"/>
      <c r="I457" s="94"/>
    </row>
    <row r="458" spans="1:9" ht="21.65" customHeight="1" outlineLevel="4" thickBot="1" x14ac:dyDescent="1.25">
      <c r="A458" s="26"/>
      <c r="B458" s="125">
        <v>440</v>
      </c>
      <c r="C458" s="42"/>
      <c r="D458" s="43"/>
      <c r="E458" s="44"/>
      <c r="F458" s="75"/>
      <c r="G458" s="75"/>
      <c r="H458" s="82"/>
      <c r="I458" s="94"/>
    </row>
    <row r="459" spans="1:9" ht="21.65" customHeight="1" outlineLevel="4" thickBot="1" x14ac:dyDescent="1.25">
      <c r="A459" s="26"/>
      <c r="B459" s="125">
        <v>441</v>
      </c>
      <c r="C459" s="42"/>
      <c r="D459" s="43"/>
      <c r="E459" s="44"/>
      <c r="F459" s="75"/>
      <c r="G459" s="75"/>
      <c r="H459" s="82"/>
      <c r="I459" s="94"/>
    </row>
    <row r="460" spans="1:9" ht="21.65" customHeight="1" outlineLevel="4" thickBot="1" x14ac:dyDescent="1.25">
      <c r="A460" s="26"/>
      <c r="B460" s="125">
        <v>442</v>
      </c>
      <c r="C460" s="42"/>
      <c r="D460" s="43"/>
      <c r="E460" s="44"/>
      <c r="F460" s="75"/>
      <c r="G460" s="75"/>
      <c r="H460" s="82"/>
      <c r="I460" s="94"/>
    </row>
    <row r="461" spans="1:9" ht="21.65" customHeight="1" outlineLevel="4" thickBot="1" x14ac:dyDescent="1.25">
      <c r="A461" s="26"/>
      <c r="B461" s="125">
        <v>443</v>
      </c>
      <c r="C461" s="42"/>
      <c r="D461" s="43"/>
      <c r="E461" s="44"/>
      <c r="F461" s="75"/>
      <c r="G461" s="75"/>
      <c r="H461" s="82"/>
      <c r="I461" s="94"/>
    </row>
    <row r="462" spans="1:9" ht="21.65" customHeight="1" outlineLevel="4" thickBot="1" x14ac:dyDescent="1.25">
      <c r="A462" s="26"/>
      <c r="B462" s="125">
        <v>444</v>
      </c>
      <c r="C462" s="42"/>
      <c r="D462" s="43"/>
      <c r="E462" s="44"/>
      <c r="F462" s="75"/>
      <c r="G462" s="75"/>
      <c r="H462" s="82"/>
      <c r="I462" s="94"/>
    </row>
    <row r="463" spans="1:9" ht="21.65" customHeight="1" outlineLevel="4" thickBot="1" x14ac:dyDescent="1.25">
      <c r="A463" s="26"/>
      <c r="B463" s="125">
        <v>445</v>
      </c>
      <c r="C463" s="42"/>
      <c r="D463" s="43"/>
      <c r="E463" s="44"/>
      <c r="F463" s="75"/>
      <c r="G463" s="75"/>
      <c r="H463" s="82"/>
      <c r="I463" s="94"/>
    </row>
    <row r="464" spans="1:9" ht="21.65" customHeight="1" outlineLevel="4" thickBot="1" x14ac:dyDescent="1.25">
      <c r="A464" s="26"/>
      <c r="B464" s="125">
        <v>446</v>
      </c>
      <c r="C464" s="42"/>
      <c r="D464" s="43"/>
      <c r="E464" s="44"/>
      <c r="F464" s="75"/>
      <c r="G464" s="75"/>
      <c r="H464" s="82"/>
      <c r="I464" s="94"/>
    </row>
    <row r="465" spans="1:9" ht="21.65" customHeight="1" outlineLevel="4" thickBot="1" x14ac:dyDescent="1.25">
      <c r="A465" s="26"/>
      <c r="B465" s="125">
        <v>447</v>
      </c>
      <c r="C465" s="42"/>
      <c r="D465" s="43"/>
      <c r="E465" s="44"/>
      <c r="F465" s="75"/>
      <c r="G465" s="75"/>
      <c r="H465" s="82"/>
      <c r="I465" s="94"/>
    </row>
    <row r="466" spans="1:9" ht="21.65" customHeight="1" outlineLevel="4" thickBot="1" x14ac:dyDescent="1.25">
      <c r="A466" s="26"/>
      <c r="B466" s="125">
        <v>448</v>
      </c>
      <c r="C466" s="42"/>
      <c r="D466" s="43"/>
      <c r="E466" s="44"/>
      <c r="F466" s="75"/>
      <c r="G466" s="75"/>
      <c r="H466" s="82"/>
      <c r="I466" s="94"/>
    </row>
    <row r="467" spans="1:9" ht="21.65" customHeight="1" outlineLevel="4" thickBot="1" x14ac:dyDescent="1.25">
      <c r="A467" s="26"/>
      <c r="B467" s="125">
        <v>449</v>
      </c>
      <c r="C467" s="42"/>
      <c r="D467" s="43"/>
      <c r="E467" s="44"/>
      <c r="F467" s="75"/>
      <c r="G467" s="75"/>
      <c r="H467" s="82"/>
      <c r="I467" s="94"/>
    </row>
    <row r="468" spans="1:9" ht="21.65" customHeight="1" outlineLevel="4" thickBot="1" x14ac:dyDescent="1.25">
      <c r="A468" s="26"/>
      <c r="B468" s="125">
        <v>450</v>
      </c>
      <c r="C468" s="42"/>
      <c r="D468" s="43"/>
      <c r="E468" s="44"/>
      <c r="F468" s="75"/>
      <c r="G468" s="75"/>
      <c r="H468" s="82"/>
      <c r="I468" s="94"/>
    </row>
    <row r="469" spans="1:9" ht="21.65" customHeight="1" outlineLevel="4" thickBot="1" x14ac:dyDescent="1.25">
      <c r="A469" s="26"/>
      <c r="B469" s="125">
        <v>451</v>
      </c>
      <c r="C469" s="42"/>
      <c r="D469" s="43"/>
      <c r="E469" s="44"/>
      <c r="F469" s="75"/>
      <c r="G469" s="75"/>
      <c r="H469" s="82"/>
      <c r="I469" s="94"/>
    </row>
    <row r="470" spans="1:9" ht="21.65" customHeight="1" outlineLevel="4" thickBot="1" x14ac:dyDescent="1.25">
      <c r="A470" s="26"/>
      <c r="B470" s="125">
        <v>452</v>
      </c>
      <c r="C470" s="42"/>
      <c r="D470" s="43"/>
      <c r="E470" s="44"/>
      <c r="F470" s="75"/>
      <c r="G470" s="75"/>
      <c r="H470" s="82"/>
      <c r="I470" s="94"/>
    </row>
    <row r="471" spans="1:9" ht="21.65" customHeight="1" outlineLevel="4" thickBot="1" x14ac:dyDescent="1.25">
      <c r="A471" s="26"/>
      <c r="B471" s="125">
        <v>453</v>
      </c>
      <c r="C471" s="42"/>
      <c r="D471" s="43"/>
      <c r="E471" s="44"/>
      <c r="F471" s="75"/>
      <c r="G471" s="75"/>
      <c r="H471" s="82"/>
      <c r="I471" s="94"/>
    </row>
    <row r="472" spans="1:9" ht="21.65" customHeight="1" outlineLevel="4" thickBot="1" x14ac:dyDescent="1.25">
      <c r="A472" s="26"/>
      <c r="B472" s="125">
        <v>454</v>
      </c>
      <c r="C472" s="42"/>
      <c r="D472" s="43"/>
      <c r="E472" s="44"/>
      <c r="F472" s="75"/>
      <c r="G472" s="75"/>
      <c r="H472" s="82"/>
      <c r="I472" s="94"/>
    </row>
    <row r="473" spans="1:9" ht="21.65" customHeight="1" outlineLevel="4" thickBot="1" x14ac:dyDescent="1.25">
      <c r="A473" s="26"/>
      <c r="B473" s="125">
        <v>455</v>
      </c>
      <c r="C473" s="42"/>
      <c r="D473" s="43"/>
      <c r="E473" s="44"/>
      <c r="F473" s="75"/>
      <c r="G473" s="75"/>
      <c r="H473" s="82"/>
      <c r="I473" s="94"/>
    </row>
    <row r="474" spans="1:9" ht="21.65" customHeight="1" outlineLevel="4" thickBot="1" x14ac:dyDescent="1.25">
      <c r="A474" s="26"/>
      <c r="B474" s="125">
        <v>456</v>
      </c>
      <c r="C474" s="42"/>
      <c r="D474" s="43"/>
      <c r="E474" s="44"/>
      <c r="F474" s="75"/>
      <c r="G474" s="75"/>
      <c r="H474" s="82"/>
      <c r="I474" s="94"/>
    </row>
    <row r="475" spans="1:9" ht="21.65" customHeight="1" outlineLevel="4" thickBot="1" x14ac:dyDescent="1.25">
      <c r="A475" s="26"/>
      <c r="B475" s="125">
        <v>457</v>
      </c>
      <c r="C475" s="42"/>
      <c r="D475" s="43"/>
      <c r="E475" s="44"/>
      <c r="F475" s="75"/>
      <c r="G475" s="75"/>
      <c r="H475" s="82"/>
      <c r="I475" s="94"/>
    </row>
    <row r="476" spans="1:9" ht="21.65" customHeight="1" outlineLevel="4" thickBot="1" x14ac:dyDescent="1.25">
      <c r="A476" s="26"/>
      <c r="B476" s="125">
        <v>458</v>
      </c>
      <c r="C476" s="42"/>
      <c r="D476" s="43"/>
      <c r="E476" s="44"/>
      <c r="F476" s="75"/>
      <c r="G476" s="75"/>
      <c r="H476" s="82"/>
      <c r="I476" s="94"/>
    </row>
    <row r="477" spans="1:9" ht="21.65" customHeight="1" outlineLevel="4" thickBot="1" x14ac:dyDescent="1.25">
      <c r="A477" s="26"/>
      <c r="B477" s="125">
        <v>459</v>
      </c>
      <c r="C477" s="42"/>
      <c r="D477" s="43"/>
      <c r="E477" s="44"/>
      <c r="F477" s="75"/>
      <c r="G477" s="75"/>
      <c r="H477" s="82"/>
      <c r="I477" s="94"/>
    </row>
    <row r="478" spans="1:9" ht="21.65" customHeight="1" outlineLevel="4" thickBot="1" x14ac:dyDescent="1.25">
      <c r="A478" s="26"/>
      <c r="B478" s="125">
        <v>460</v>
      </c>
      <c r="C478" s="42"/>
      <c r="D478" s="43"/>
      <c r="E478" s="44"/>
      <c r="F478" s="75"/>
      <c r="G478" s="75"/>
      <c r="H478" s="82"/>
      <c r="I478" s="94"/>
    </row>
    <row r="479" spans="1:9" ht="21.65" customHeight="1" outlineLevel="4" thickBot="1" x14ac:dyDescent="1.25">
      <c r="A479" s="26"/>
      <c r="B479" s="125">
        <v>461</v>
      </c>
      <c r="C479" s="42"/>
      <c r="D479" s="43"/>
      <c r="E479" s="44"/>
      <c r="F479" s="75"/>
      <c r="G479" s="75"/>
      <c r="H479" s="82"/>
      <c r="I479" s="94"/>
    </row>
    <row r="480" spans="1:9" ht="21.65" customHeight="1" outlineLevel="4" thickBot="1" x14ac:dyDescent="1.25">
      <c r="A480" s="26"/>
      <c r="B480" s="125">
        <v>462</v>
      </c>
      <c r="C480" s="42"/>
      <c r="D480" s="43"/>
      <c r="E480" s="44"/>
      <c r="F480" s="75"/>
      <c r="G480" s="75"/>
      <c r="H480" s="82"/>
      <c r="I480" s="94"/>
    </row>
    <row r="481" spans="1:9" ht="21.65" customHeight="1" outlineLevel="4" thickBot="1" x14ac:dyDescent="1.25">
      <c r="A481" s="26"/>
      <c r="B481" s="125">
        <v>463</v>
      </c>
      <c r="C481" s="42"/>
      <c r="D481" s="43"/>
      <c r="E481" s="44"/>
      <c r="F481" s="75"/>
      <c r="G481" s="75"/>
      <c r="H481" s="82"/>
      <c r="I481" s="94"/>
    </row>
    <row r="482" spans="1:9" ht="21.65" customHeight="1" outlineLevel="4" thickBot="1" x14ac:dyDescent="1.25">
      <c r="A482" s="26"/>
      <c r="B482" s="125">
        <v>464</v>
      </c>
      <c r="C482" s="42"/>
      <c r="D482" s="43"/>
      <c r="E482" s="44"/>
      <c r="F482" s="75"/>
      <c r="G482" s="75"/>
      <c r="H482" s="82"/>
      <c r="I482" s="94"/>
    </row>
    <row r="483" spans="1:9" ht="21.65" customHeight="1" outlineLevel="4" thickBot="1" x14ac:dyDescent="1.25">
      <c r="A483" s="26"/>
      <c r="B483" s="125">
        <v>465</v>
      </c>
      <c r="C483" s="42"/>
      <c r="D483" s="43"/>
      <c r="E483" s="44"/>
      <c r="F483" s="75"/>
      <c r="G483" s="75"/>
      <c r="H483" s="82"/>
      <c r="I483" s="94"/>
    </row>
    <row r="484" spans="1:9" ht="21.65" customHeight="1" outlineLevel="4" thickBot="1" x14ac:dyDescent="1.25">
      <c r="A484" s="26"/>
      <c r="B484" s="125">
        <v>466</v>
      </c>
      <c r="C484" s="42"/>
      <c r="D484" s="43"/>
      <c r="E484" s="44"/>
      <c r="F484" s="75"/>
      <c r="G484" s="75"/>
      <c r="H484" s="82"/>
      <c r="I484" s="94"/>
    </row>
    <row r="485" spans="1:9" ht="21.65" customHeight="1" outlineLevel="4" thickBot="1" x14ac:dyDescent="1.25">
      <c r="A485" s="26"/>
      <c r="B485" s="125">
        <v>467</v>
      </c>
      <c r="C485" s="42"/>
      <c r="D485" s="43"/>
      <c r="E485" s="44"/>
      <c r="F485" s="75"/>
      <c r="G485" s="75"/>
      <c r="H485" s="82"/>
      <c r="I485" s="94"/>
    </row>
    <row r="486" spans="1:9" ht="21.65" customHeight="1" outlineLevel="4" thickBot="1" x14ac:dyDescent="1.25">
      <c r="A486" s="26"/>
      <c r="B486" s="125">
        <v>468</v>
      </c>
      <c r="C486" s="42"/>
      <c r="D486" s="43"/>
      <c r="E486" s="44"/>
      <c r="F486" s="75"/>
      <c r="G486" s="75"/>
      <c r="H486" s="82"/>
      <c r="I486" s="94"/>
    </row>
    <row r="487" spans="1:9" ht="21.65" customHeight="1" outlineLevel="4" thickBot="1" x14ac:dyDescent="1.25">
      <c r="A487" s="26"/>
      <c r="B487" s="125">
        <v>469</v>
      </c>
      <c r="C487" s="42"/>
      <c r="D487" s="43"/>
      <c r="E487" s="44"/>
      <c r="F487" s="75"/>
      <c r="G487" s="75"/>
      <c r="H487" s="82"/>
      <c r="I487" s="94"/>
    </row>
    <row r="488" spans="1:9" ht="21.65" customHeight="1" outlineLevel="4" thickBot="1" x14ac:dyDescent="1.25">
      <c r="A488" s="26"/>
      <c r="B488" s="125">
        <v>470</v>
      </c>
      <c r="C488" s="42"/>
      <c r="D488" s="43"/>
      <c r="E488" s="44"/>
      <c r="F488" s="75"/>
      <c r="G488" s="75"/>
      <c r="H488" s="82"/>
      <c r="I488" s="94"/>
    </row>
    <row r="489" spans="1:9" ht="21.65" customHeight="1" outlineLevel="4" thickBot="1" x14ac:dyDescent="1.25">
      <c r="A489" s="26"/>
      <c r="B489" s="125">
        <v>471</v>
      </c>
      <c r="C489" s="42"/>
      <c r="D489" s="43"/>
      <c r="E489" s="44"/>
      <c r="F489" s="75"/>
      <c r="G489" s="75"/>
      <c r="H489" s="82"/>
      <c r="I489" s="94"/>
    </row>
    <row r="490" spans="1:9" ht="21.65" customHeight="1" outlineLevel="4" thickBot="1" x14ac:dyDescent="1.25">
      <c r="A490" s="26"/>
      <c r="B490" s="125">
        <v>472</v>
      </c>
      <c r="C490" s="42"/>
      <c r="D490" s="43"/>
      <c r="E490" s="44"/>
      <c r="F490" s="75"/>
      <c r="G490" s="75"/>
      <c r="H490" s="82"/>
      <c r="I490" s="94"/>
    </row>
    <row r="491" spans="1:9" ht="21.65" customHeight="1" outlineLevel="4" thickBot="1" x14ac:dyDescent="1.25">
      <c r="A491" s="26"/>
      <c r="B491" s="125">
        <v>473</v>
      </c>
      <c r="C491" s="42"/>
      <c r="D491" s="43"/>
      <c r="E491" s="44"/>
      <c r="F491" s="75"/>
      <c r="G491" s="75"/>
      <c r="H491" s="82"/>
      <c r="I491" s="94"/>
    </row>
    <row r="492" spans="1:9" ht="21.65" customHeight="1" outlineLevel="4" thickBot="1" x14ac:dyDescent="1.25">
      <c r="A492" s="26"/>
      <c r="B492" s="125">
        <v>474</v>
      </c>
      <c r="C492" s="42"/>
      <c r="D492" s="43"/>
      <c r="E492" s="44"/>
      <c r="F492" s="75"/>
      <c r="G492" s="75"/>
      <c r="H492" s="82"/>
      <c r="I492" s="94"/>
    </row>
    <row r="493" spans="1:9" ht="21.65" customHeight="1" outlineLevel="4" thickBot="1" x14ac:dyDescent="1.25">
      <c r="A493" s="26"/>
      <c r="B493" s="125">
        <v>475</v>
      </c>
      <c r="C493" s="42"/>
      <c r="D493" s="43"/>
      <c r="E493" s="44"/>
      <c r="F493" s="75"/>
      <c r="G493" s="75"/>
      <c r="H493" s="82"/>
      <c r="I493" s="94"/>
    </row>
    <row r="494" spans="1:9" ht="21.65" customHeight="1" outlineLevel="4" thickBot="1" x14ac:dyDescent="1.25">
      <c r="A494" s="26"/>
      <c r="B494" s="125">
        <v>476</v>
      </c>
      <c r="C494" s="42"/>
      <c r="D494" s="43"/>
      <c r="E494" s="44"/>
      <c r="F494" s="75"/>
      <c r="G494" s="75"/>
      <c r="H494" s="82"/>
      <c r="I494" s="94"/>
    </row>
    <row r="495" spans="1:9" ht="21.65" customHeight="1" outlineLevel="4" thickBot="1" x14ac:dyDescent="1.25">
      <c r="A495" s="26"/>
      <c r="B495" s="125">
        <v>477</v>
      </c>
      <c r="C495" s="42"/>
      <c r="D495" s="43"/>
      <c r="E495" s="44"/>
      <c r="F495" s="75"/>
      <c r="G495" s="75"/>
      <c r="H495" s="82"/>
      <c r="I495" s="94"/>
    </row>
    <row r="496" spans="1:9" ht="21.65" customHeight="1" outlineLevel="4" thickBot="1" x14ac:dyDescent="1.25">
      <c r="A496" s="26"/>
      <c r="B496" s="125">
        <v>478</v>
      </c>
      <c r="C496" s="42"/>
      <c r="D496" s="43"/>
      <c r="E496" s="44"/>
      <c r="F496" s="75"/>
      <c r="G496" s="75"/>
      <c r="H496" s="82"/>
      <c r="I496" s="94"/>
    </row>
    <row r="497" spans="1:9" ht="21.65" customHeight="1" outlineLevel="4" thickBot="1" x14ac:dyDescent="1.25">
      <c r="A497" s="26"/>
      <c r="B497" s="125">
        <v>479</v>
      </c>
      <c r="C497" s="42"/>
      <c r="D497" s="43"/>
      <c r="E497" s="44"/>
      <c r="F497" s="75"/>
      <c r="G497" s="75"/>
      <c r="H497" s="82"/>
      <c r="I497" s="94"/>
    </row>
    <row r="498" spans="1:9" ht="21.65" customHeight="1" outlineLevel="4" thickBot="1" x14ac:dyDescent="1.25">
      <c r="A498" s="26"/>
      <c r="B498" s="125">
        <v>480</v>
      </c>
      <c r="C498" s="42"/>
      <c r="D498" s="43"/>
      <c r="E498" s="44"/>
      <c r="F498" s="75"/>
      <c r="G498" s="75"/>
      <c r="H498" s="82"/>
      <c r="I498" s="94"/>
    </row>
    <row r="499" spans="1:9" ht="21.65" customHeight="1" outlineLevel="4" thickBot="1" x14ac:dyDescent="1.25">
      <c r="A499" s="26"/>
      <c r="B499" s="125">
        <v>481</v>
      </c>
      <c r="C499" s="42"/>
      <c r="D499" s="43"/>
      <c r="E499" s="44"/>
      <c r="F499" s="75"/>
      <c r="G499" s="75"/>
      <c r="H499" s="82"/>
      <c r="I499" s="94"/>
    </row>
    <row r="500" spans="1:9" ht="21.65" customHeight="1" outlineLevel="4" thickBot="1" x14ac:dyDescent="1.25">
      <c r="A500" s="26"/>
      <c r="B500" s="125">
        <v>482</v>
      </c>
      <c r="C500" s="42"/>
      <c r="D500" s="43"/>
      <c r="E500" s="44"/>
      <c r="F500" s="75"/>
      <c r="G500" s="75"/>
      <c r="H500" s="82"/>
      <c r="I500" s="94"/>
    </row>
    <row r="501" spans="1:9" ht="21.65" customHeight="1" outlineLevel="4" thickBot="1" x14ac:dyDescent="1.25">
      <c r="A501" s="26"/>
      <c r="B501" s="125">
        <v>483</v>
      </c>
      <c r="C501" s="42"/>
      <c r="D501" s="43"/>
      <c r="E501" s="44"/>
      <c r="F501" s="75"/>
      <c r="G501" s="75"/>
      <c r="H501" s="82"/>
      <c r="I501" s="94"/>
    </row>
    <row r="502" spans="1:9" ht="21.65" customHeight="1" outlineLevel="4" thickBot="1" x14ac:dyDescent="1.25">
      <c r="A502" s="26"/>
      <c r="B502" s="125">
        <v>484</v>
      </c>
      <c r="C502" s="42"/>
      <c r="D502" s="43"/>
      <c r="E502" s="44"/>
      <c r="F502" s="75"/>
      <c r="G502" s="75"/>
      <c r="H502" s="82"/>
      <c r="I502" s="94"/>
    </row>
    <row r="503" spans="1:9" ht="21.65" customHeight="1" outlineLevel="4" thickBot="1" x14ac:dyDescent="1.25">
      <c r="A503" s="26"/>
      <c r="B503" s="125">
        <v>485</v>
      </c>
      <c r="C503" s="42"/>
      <c r="D503" s="43"/>
      <c r="E503" s="44"/>
      <c r="F503" s="75"/>
      <c r="G503" s="75"/>
      <c r="H503" s="82"/>
      <c r="I503" s="94"/>
    </row>
    <row r="504" spans="1:9" ht="21.65" customHeight="1" outlineLevel="4" thickBot="1" x14ac:dyDescent="1.25">
      <c r="A504" s="26"/>
      <c r="B504" s="125">
        <v>486</v>
      </c>
      <c r="C504" s="42"/>
      <c r="D504" s="43"/>
      <c r="E504" s="44"/>
      <c r="F504" s="75"/>
      <c r="G504" s="75"/>
      <c r="H504" s="82"/>
      <c r="I504" s="94"/>
    </row>
    <row r="505" spans="1:9" ht="21.65" customHeight="1" outlineLevel="4" thickBot="1" x14ac:dyDescent="1.25">
      <c r="A505" s="26"/>
      <c r="B505" s="125">
        <v>487</v>
      </c>
      <c r="C505" s="42"/>
      <c r="D505" s="43"/>
      <c r="E505" s="44"/>
      <c r="F505" s="75"/>
      <c r="G505" s="75"/>
      <c r="H505" s="82"/>
      <c r="I505" s="94"/>
    </row>
    <row r="506" spans="1:9" ht="21.65" customHeight="1" outlineLevel="4" thickBot="1" x14ac:dyDescent="1.25">
      <c r="A506" s="26"/>
      <c r="B506" s="125">
        <v>488</v>
      </c>
      <c r="C506" s="42"/>
      <c r="D506" s="43"/>
      <c r="E506" s="44"/>
      <c r="F506" s="75"/>
      <c r="G506" s="75"/>
      <c r="H506" s="82"/>
      <c r="I506" s="94"/>
    </row>
    <row r="507" spans="1:9" ht="21.65" customHeight="1" outlineLevel="4" thickBot="1" x14ac:dyDescent="1.25">
      <c r="A507" s="26"/>
      <c r="B507" s="125">
        <v>489</v>
      </c>
      <c r="C507" s="42"/>
      <c r="D507" s="43"/>
      <c r="E507" s="44"/>
      <c r="F507" s="75"/>
      <c r="G507" s="75"/>
      <c r="H507" s="82"/>
      <c r="I507" s="94"/>
    </row>
    <row r="508" spans="1:9" ht="21.65" customHeight="1" outlineLevel="4" thickBot="1" x14ac:dyDescent="1.25">
      <c r="A508" s="26"/>
      <c r="B508" s="125">
        <v>490</v>
      </c>
      <c r="C508" s="42"/>
      <c r="D508" s="43"/>
      <c r="E508" s="44"/>
      <c r="F508" s="75"/>
      <c r="G508" s="75"/>
      <c r="H508" s="82"/>
      <c r="I508" s="94"/>
    </row>
    <row r="509" spans="1:9" ht="21.65" customHeight="1" outlineLevel="4" thickBot="1" x14ac:dyDescent="1.25">
      <c r="A509" s="26"/>
      <c r="B509" s="125">
        <v>491</v>
      </c>
      <c r="C509" s="42"/>
      <c r="D509" s="43"/>
      <c r="E509" s="44"/>
      <c r="F509" s="75"/>
      <c r="G509" s="75"/>
      <c r="H509" s="82"/>
      <c r="I509" s="94"/>
    </row>
    <row r="510" spans="1:9" ht="21.65" customHeight="1" outlineLevel="4" thickBot="1" x14ac:dyDescent="1.25">
      <c r="A510" s="26"/>
      <c r="B510" s="125">
        <v>492</v>
      </c>
      <c r="C510" s="42"/>
      <c r="D510" s="43"/>
      <c r="E510" s="44"/>
      <c r="F510" s="75"/>
      <c r="G510" s="75"/>
      <c r="H510" s="82"/>
      <c r="I510" s="94"/>
    </row>
    <row r="511" spans="1:9" ht="21.65" customHeight="1" outlineLevel="4" thickBot="1" x14ac:dyDescent="1.25">
      <c r="A511" s="26"/>
      <c r="B511" s="125">
        <v>493</v>
      </c>
      <c r="C511" s="42"/>
      <c r="D511" s="43"/>
      <c r="E511" s="44"/>
      <c r="F511" s="75"/>
      <c r="G511" s="75"/>
      <c r="H511" s="82"/>
      <c r="I511" s="94"/>
    </row>
    <row r="512" spans="1:9" ht="21.65" customHeight="1" outlineLevel="4" thickBot="1" x14ac:dyDescent="1.25">
      <c r="A512" s="26"/>
      <c r="B512" s="125">
        <v>494</v>
      </c>
      <c r="C512" s="42"/>
      <c r="D512" s="43"/>
      <c r="E512" s="44"/>
      <c r="F512" s="75"/>
      <c r="G512" s="75"/>
      <c r="H512" s="82"/>
      <c r="I512" s="94"/>
    </row>
    <row r="513" spans="1:9" ht="21.65" customHeight="1" outlineLevel="4" thickBot="1" x14ac:dyDescent="1.25">
      <c r="A513" s="26"/>
      <c r="B513" s="125">
        <v>495</v>
      </c>
      <c r="C513" s="42"/>
      <c r="D513" s="43"/>
      <c r="E513" s="44"/>
      <c r="F513" s="75"/>
      <c r="G513" s="75"/>
      <c r="H513" s="82"/>
      <c r="I513" s="94"/>
    </row>
    <row r="514" spans="1:9" ht="21.65" customHeight="1" outlineLevel="4" thickBot="1" x14ac:dyDescent="1.25">
      <c r="A514" s="26"/>
      <c r="B514" s="125">
        <v>496</v>
      </c>
      <c r="C514" s="42"/>
      <c r="D514" s="43"/>
      <c r="E514" s="44"/>
      <c r="F514" s="75"/>
      <c r="G514" s="75"/>
      <c r="H514" s="82"/>
      <c r="I514" s="94"/>
    </row>
    <row r="515" spans="1:9" ht="21.65" customHeight="1" outlineLevel="4" thickBot="1" x14ac:dyDescent="1.25">
      <c r="A515" s="26"/>
      <c r="B515" s="125">
        <v>497</v>
      </c>
      <c r="C515" s="42"/>
      <c r="D515" s="43"/>
      <c r="E515" s="44"/>
      <c r="F515" s="75"/>
      <c r="G515" s="75"/>
      <c r="H515" s="82"/>
      <c r="I515" s="94"/>
    </row>
    <row r="516" spans="1:9" ht="21.65" customHeight="1" outlineLevel="4" thickBot="1" x14ac:dyDescent="1.25">
      <c r="A516" s="26"/>
      <c r="B516" s="125">
        <v>498</v>
      </c>
      <c r="C516" s="42"/>
      <c r="D516" s="43"/>
      <c r="E516" s="44"/>
      <c r="F516" s="75"/>
      <c r="G516" s="75"/>
      <c r="H516" s="82"/>
      <c r="I516" s="94"/>
    </row>
    <row r="517" spans="1:9" ht="21.65" customHeight="1" outlineLevel="4" thickBot="1" x14ac:dyDescent="1.25">
      <c r="A517" s="26"/>
      <c r="B517" s="125">
        <v>499</v>
      </c>
      <c r="C517" s="42"/>
      <c r="D517" s="43"/>
      <c r="E517" s="44"/>
      <c r="F517" s="75"/>
      <c r="G517" s="75"/>
      <c r="H517" s="82"/>
      <c r="I517" s="94"/>
    </row>
    <row r="518" spans="1:9" ht="21.65" customHeight="1" outlineLevel="4" thickBot="1" x14ac:dyDescent="1.25">
      <c r="A518" s="26"/>
      <c r="B518" s="125">
        <v>500</v>
      </c>
      <c r="C518" s="42"/>
      <c r="D518" s="43"/>
      <c r="E518" s="44"/>
      <c r="F518" s="75"/>
      <c r="G518" s="75"/>
      <c r="H518" s="82"/>
      <c r="I518" s="94"/>
    </row>
    <row r="519" spans="1:9" x14ac:dyDescent="1.1000000000000001">
      <c r="A519" s="26"/>
      <c r="B519" s="26"/>
      <c r="C519" s="126"/>
      <c r="D519" s="127"/>
      <c r="E519" s="128" t="s">
        <v>88</v>
      </c>
      <c r="F519" s="129"/>
      <c r="G519" s="129"/>
      <c r="H519" s="129"/>
      <c r="I519" s="130"/>
    </row>
    <row r="520" spans="1:9" ht="58.5" customHeight="1" thickBot="1" x14ac:dyDescent="1.25">
      <c r="A520" s="26"/>
      <c r="B520" s="213" t="s">
        <v>113</v>
      </c>
      <c r="C520" s="213"/>
      <c r="D520" s="214"/>
      <c r="E520" s="198"/>
      <c r="F520" s="199"/>
      <c r="G520" s="199"/>
      <c r="H520" s="199"/>
      <c r="I520" s="200"/>
    </row>
    <row r="521" spans="1:9" ht="5.5" customHeight="1" x14ac:dyDescent="1.1000000000000001">
      <c r="A521" s="26"/>
      <c r="B521" s="26"/>
      <c r="C521" s="89"/>
      <c r="D521" s="89"/>
      <c r="E521" s="96"/>
      <c r="F521" s="26"/>
      <c r="G521" s="26"/>
      <c r="H521" s="26"/>
      <c r="I521" s="26"/>
    </row>
    <row r="522" spans="1:9" ht="17.149999999999999" customHeight="1" x14ac:dyDescent="1.1000000000000001">
      <c r="A522" s="26"/>
      <c r="B522" s="26"/>
      <c r="C522" s="89"/>
      <c r="D522" s="89"/>
      <c r="E522" s="26"/>
      <c r="F522" s="26"/>
      <c r="G522" s="26"/>
      <c r="H522" s="26"/>
      <c r="I522" s="96"/>
    </row>
  </sheetData>
  <sheetProtection sheet="1" objects="1" scenarios="1"/>
  <mergeCells count="11">
    <mergeCell ref="E520:I520"/>
    <mergeCell ref="B2:I3"/>
    <mergeCell ref="B5:I5"/>
    <mergeCell ref="C18:H18"/>
    <mergeCell ref="B15:B16"/>
    <mergeCell ref="C15:C16"/>
    <mergeCell ref="D15:D16"/>
    <mergeCell ref="I15:I16"/>
    <mergeCell ref="B12:D12"/>
    <mergeCell ref="E12:G12"/>
    <mergeCell ref="B520:D520"/>
  </mergeCells>
  <phoneticPr fontId="2"/>
  <conditionalFormatting sqref="E19:H518">
    <cfRule type="expression" dxfId="11" priority="4">
      <formula>$C19=""</formula>
    </cfRule>
  </conditionalFormatting>
  <conditionalFormatting sqref="F19:H518">
    <cfRule type="expression" dxfId="10" priority="3">
      <formula>COUNTIF($C19,"*-1")=1</formula>
    </cfRule>
  </conditionalFormatting>
  <conditionalFormatting sqref="G19:H518">
    <cfRule type="expression" dxfId="9" priority="1">
      <formula>COUNTIF($C19,"*-2")=1</formula>
    </cfRule>
  </conditionalFormatting>
  <dataValidations count="2">
    <dataValidation type="list" allowBlank="1" showInputMessage="1" showErrorMessage="1" sqref="C17" xr:uid="{B1CF80EA-BD3A-4601-9491-0C48312D8CC1}">
      <formula1>"K-1,C-1,WK-1,WC-1, K-2, C-2, WK-2,WC-2"</formula1>
    </dataValidation>
    <dataValidation type="list" allowBlank="1" showInputMessage="1" showErrorMessage="1" sqref="D17" xr:uid="{CEA136E4-FD25-4F82-8603-DB6022C47A6F}">
      <formula1>"1000m, 500m, 200m"</formula1>
    </dataValidation>
  </dataValidations>
  <hyperlinks>
    <hyperlink ref="B520" location="種目別参加申込書!C17" display="正選手登録に戻る" xr:uid="{DABBC6E8-C830-4E56-BE43-38249EFF3266}"/>
    <hyperlink ref="I14" location="種目別参加申込書!E518" display="補欠選手登録に移動" xr:uid="{1297B2CF-D844-4CD4-B6D4-42CA448702FA}"/>
  </hyperlinks>
  <printOptions horizontalCentered="1"/>
  <pageMargins left="0.19685039370078741" right="0.19685039370078741" top="0.62992125984251968" bottom="0.55118110236220474" header="0.31496062992125984" footer="0.31496062992125984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7AAFCBB-BBB5-44F9-A547-54BCCD2F14FA}">
          <x14:formula1>
            <xm:f>パラメータ!$B$4:$B$13</xm:f>
          </x14:formula1>
          <xm:sqref>C19:C518</xm:sqref>
        </x14:dataValidation>
        <x14:dataValidation type="list" allowBlank="1" showInputMessage="1" showErrorMessage="1" xr:uid="{E21DFF93-938B-4E95-A7FA-216FC4275EEB}">
          <x14:formula1>
            <xm:f>パラメータ!$D$4</xm:f>
          </x14:formula1>
          <xm:sqref>D19:D518</xm:sqref>
        </x14:dataValidation>
        <x14:dataValidation type="list" allowBlank="1" showInputMessage="1" showErrorMessage="1" xr:uid="{C7C56F95-763D-40EE-9BBC-9842DE5130E0}">
          <x14:formula1>
            <xm:f>OFFSET(参加者名簿!$D$14:$D$113,0,0,SUMPRODUCT((参加者名簿!$D$14:$D$113&lt;&gt;"")*1))</xm:f>
          </x14:formula1>
          <xm:sqref>E21:H518 E19:H19 F20:H20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2C44D-0EBC-43A2-B399-C1BF4FF11604}">
  <dimension ref="B3:F13"/>
  <sheetViews>
    <sheetView workbookViewId="0">
      <selection activeCell="G13" sqref="G13"/>
    </sheetView>
  </sheetViews>
  <sheetFormatPr defaultRowHeight="15.5" x14ac:dyDescent="1.1000000000000001"/>
  <cols>
    <col min="1" max="5" width="8.6640625" style="77"/>
    <col min="6" max="6" width="9.08203125" style="77" bestFit="1" customWidth="1"/>
    <col min="7" max="16384" width="8.6640625" style="77"/>
  </cols>
  <sheetData>
    <row r="3" spans="2:6" x14ac:dyDescent="1.1000000000000001">
      <c r="B3" s="77" t="s">
        <v>50</v>
      </c>
      <c r="D3" s="77" t="s">
        <v>35</v>
      </c>
      <c r="F3" s="77" t="s">
        <v>22</v>
      </c>
    </row>
    <row r="4" spans="2:6" x14ac:dyDescent="1.1000000000000001">
      <c r="B4" s="77" t="s">
        <v>39</v>
      </c>
      <c r="D4" s="77" t="s">
        <v>40</v>
      </c>
      <c r="F4" s="77" t="s">
        <v>93</v>
      </c>
    </row>
    <row r="5" spans="2:6" x14ac:dyDescent="1.1000000000000001">
      <c r="B5" s="77" t="s">
        <v>41</v>
      </c>
      <c r="F5" s="77" t="s">
        <v>94</v>
      </c>
    </row>
    <row r="6" spans="2:6" x14ac:dyDescent="1.1000000000000001">
      <c r="B6" s="77" t="s">
        <v>42</v>
      </c>
      <c r="F6" s="77" t="s">
        <v>95</v>
      </c>
    </row>
    <row r="7" spans="2:6" x14ac:dyDescent="1.1000000000000001">
      <c r="B7" s="77" t="s">
        <v>43</v>
      </c>
    </row>
    <row r="8" spans="2:6" x14ac:dyDescent="1.1000000000000001">
      <c r="B8" s="77" t="s">
        <v>74</v>
      </c>
    </row>
    <row r="9" spans="2:6" x14ac:dyDescent="1.1000000000000001">
      <c r="B9" s="77" t="s">
        <v>75</v>
      </c>
    </row>
    <row r="10" spans="2:6" x14ac:dyDescent="1.1000000000000001">
      <c r="B10" s="77" t="s">
        <v>76</v>
      </c>
    </row>
    <row r="11" spans="2:6" x14ac:dyDescent="1.1000000000000001">
      <c r="B11" s="77" t="s">
        <v>77</v>
      </c>
    </row>
    <row r="12" spans="2:6" x14ac:dyDescent="1.1000000000000001">
      <c r="B12" s="77" t="s">
        <v>78</v>
      </c>
    </row>
    <row r="13" spans="2:6" x14ac:dyDescent="1.1000000000000001">
      <c r="B13" s="77" t="s">
        <v>79</v>
      </c>
    </row>
  </sheetData>
  <phoneticPr fontId="2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手順</vt:lpstr>
      <vt:lpstr>参加申込書本紙</vt:lpstr>
      <vt:lpstr>参加者名簿</vt:lpstr>
      <vt:lpstr>種目別参加申込書</vt:lpstr>
      <vt:lpstr>パラメータ</vt:lpstr>
      <vt:lpstr>参加者名簿!Print_Area</vt:lpstr>
      <vt:lpstr>参加申込書本紙!Print_Area</vt:lpstr>
      <vt:lpstr>手順!Print_Area</vt:lpstr>
      <vt:lpstr>種目別参加申込書!Print_Area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kazuki.tamura.222@gmail.com</dc:creator>
  <cp:lastModifiedBy>Kazuki Tamura (Woven Core)/田村　一樹</cp:lastModifiedBy>
  <cp:lastPrinted>2022-06-05T13:36:59Z</cp:lastPrinted>
  <dcterms:created xsi:type="dcterms:W3CDTF">2019-12-19T04:03:35Z</dcterms:created>
  <dcterms:modified xsi:type="dcterms:W3CDTF">2022-06-10T04:30:23Z</dcterms:modified>
</cp:coreProperties>
</file>